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Pharmacy\2020_21\Data Collection Spreadsheets\"/>
    </mc:Choice>
  </mc:AlternateContent>
  <bookViews>
    <workbookView xWindow="-24" yWindow="-24" windowWidth="23064" windowHeight="6408" firstSheet="2" activeTab="7"/>
  </bookViews>
  <sheets>
    <sheet name="Instructions" sheetId="8" r:id="rId1"/>
    <sheet name="Data Collection Form" sheetId="14" r:id="rId2"/>
    <sheet name="Graphs " sheetId="12" r:id="rId3"/>
    <sheet name="Sheet2" sheetId="11" state="hidden" r:id="rId4"/>
    <sheet name="PDSA " sheetId="10" r:id="rId5"/>
    <sheet name="Reflection for LS 2 (Nov) " sheetId="15" r:id="rId6"/>
    <sheet name="Reflection for LS 3 (March) " sheetId="16" r:id="rId7"/>
    <sheet name="Reflection for LS 4 (June) " sheetId="17" r:id="rId8"/>
  </sheets>
  <externalReferences>
    <externalReference r:id="rId9"/>
    <externalReference r:id="rId10"/>
  </externalReferences>
  <definedNames>
    <definedName name="months" localSheetId="4">OFFSET(#REF!,0,0,#REF!,1)</definedName>
    <definedName name="months" localSheetId="5">OFFSET([1]Sheet2!$C$2,0,0,[1]Sheet2!$A$3,1)</definedName>
    <definedName name="months" localSheetId="6">OFFSET([1]Sheet2!$C$2,0,0,[1]Sheet2!$A$3,1)</definedName>
    <definedName name="months" localSheetId="7">OFFSET([1]Sheet2!$C$2,0,0,[1]Sheet2!$A$3,1)</definedName>
    <definedName name="months" localSheetId="3">OFFSET(Sheet2!$C$3,0,0,Sheet2!$A$4,1)</definedName>
    <definedName name="months">OFFSET(#REF!,0,0,#REF!,1)</definedName>
    <definedName name="_xlnm.Print_Area" localSheetId="0">Instructions!$A$1:$A$25</definedName>
    <definedName name="_xlnm.Print_Area" localSheetId="5">'Reflection for LS 2 (Nov) '!#REF!</definedName>
    <definedName name="_xlnm.Print_Area" localSheetId="6">'Reflection for LS 3 (March) '!#REF!</definedName>
    <definedName name="_xlnm.Print_Area" localSheetId="7">'Reflection for LS 4 (June) '!#REF!</definedName>
    <definedName name="q1per">OFFSET([2]Sheet2!$D$3,0,0,[2]Sheet2!$A$4,1)</definedName>
    <definedName name="q2per">OFFSET([2]Sheet2!$E$3,0,0,[2]Sheet2!$A$4,1)</definedName>
    <definedName name="q3per" localSheetId="4">OFFSET(#REF!,0,0,#REF!,1)</definedName>
    <definedName name="q3per" localSheetId="5">OFFSET([1]Sheet2!$D$2,0,0,[1]Sheet2!$A$3,1)</definedName>
    <definedName name="q3per" localSheetId="6">OFFSET([1]Sheet2!$D$2,0,0,[1]Sheet2!$A$3,1)</definedName>
    <definedName name="q3per" localSheetId="7">OFFSET([1]Sheet2!$D$2,0,0,[1]Sheet2!$A$3,1)</definedName>
    <definedName name="q3per" localSheetId="3">OFFSET(Sheet2!$E$3,0,0,Sheet2!$A$4,1)</definedName>
    <definedName name="q3per">OFFSET(#REF!,0,0,#REF!,1)</definedName>
    <definedName name="q4per" localSheetId="4">OFFSET(#REF!,0,0,#REF!,1)</definedName>
    <definedName name="q4per" localSheetId="5">OFFSET([1]Sheet2!$E$2,0,0,[1]Sheet2!$A$3,1)</definedName>
    <definedName name="q4per" localSheetId="6">OFFSET([1]Sheet2!$E$2,0,0,[1]Sheet2!$A$3,1)</definedName>
    <definedName name="q4per" localSheetId="7">OFFSET([1]Sheet2!$E$2,0,0,[1]Sheet2!$A$3,1)</definedName>
    <definedName name="q4per" localSheetId="3">OFFSET(Sheet2!$F$3,0,0,Sheet2!$A$4,1)</definedName>
    <definedName name="q4per">OFFSET(#REF!,0,0,#REF!,1)</definedName>
    <definedName name="q5per" localSheetId="4">OFFSET(#REF!,0,0,#REF!,1)</definedName>
    <definedName name="q5per" localSheetId="5">OFFSET([1]Sheet2!$F$2,0,0,[1]Sheet2!$A$3,1)</definedName>
    <definedName name="q5per" localSheetId="6">OFFSET([1]Sheet2!$F$2,0,0,[1]Sheet2!$A$3,1)</definedName>
    <definedName name="q5per" localSheetId="7">OFFSET([1]Sheet2!$F$2,0,0,[1]Sheet2!$A$3,1)</definedName>
    <definedName name="q5per" localSheetId="3">OFFSET(Sheet2!$G$3,0,0,Sheet2!$A$4,1)</definedName>
    <definedName name="q5per">OFFSET(#REF!,0,0,#REF!,1)</definedName>
    <definedName name="q6per" localSheetId="2">OFFSET(#REF!,0,0,#REF!,1)</definedName>
    <definedName name="q6per" localSheetId="4">OFFSET(#REF!,0,0,#REF!,1)</definedName>
    <definedName name="q6per" localSheetId="5">OFFSET([1]Sheet2!#REF!,0,0,[1]Sheet2!$A$3,1)</definedName>
    <definedName name="q6per" localSheetId="6">OFFSET([1]Sheet2!#REF!,0,0,[1]Sheet2!$A$3,1)</definedName>
    <definedName name="q6per" localSheetId="7">OFFSET([1]Sheet2!#REF!,0,0,[1]Sheet2!$A$3,1)</definedName>
    <definedName name="q6per" localSheetId="3">OFFSET(Sheet2!#REF!,0,0,Sheet2!$A$4,1)</definedName>
    <definedName name="q6per">OFFSET(#REF!,0,0,#REF!,1)</definedName>
  </definedNames>
  <calcPr calcId="162913" concurrentCalc="0"/>
</workbook>
</file>

<file path=xl/calcChain.xml><?xml version="1.0" encoding="utf-8"?>
<calcChain xmlns="http://schemas.openxmlformats.org/spreadsheetml/2006/main">
  <c r="J4" i="14" l="1"/>
  <c r="J5" i="14"/>
  <c r="J6" i="14"/>
  <c r="J7" i="14"/>
  <c r="J8" i="14"/>
  <c r="J9" i="14"/>
  <c r="J10" i="14"/>
  <c r="J11" i="14"/>
  <c r="J12" i="14"/>
  <c r="J13" i="14"/>
  <c r="J14" i="14"/>
  <c r="J15" i="14"/>
  <c r="J16" i="14"/>
  <c r="A2" i="11"/>
  <c r="C3" i="11"/>
  <c r="AH3" i="11"/>
  <c r="AI3" i="11"/>
  <c r="A3" i="11"/>
  <c r="C4" i="11"/>
  <c r="AH4" i="11"/>
  <c r="AI4" i="11"/>
  <c r="AJ4" i="11"/>
  <c r="AK4" i="11"/>
  <c r="AL4" i="11"/>
  <c r="AM4" i="11"/>
  <c r="AN4" i="11"/>
  <c r="AO4" i="11"/>
  <c r="I13" i="14"/>
  <c r="I15" i="14"/>
  <c r="I14" i="14"/>
  <c r="AP4" i="11"/>
  <c r="C5" i="11"/>
  <c r="AH5" i="11"/>
  <c r="AI5" i="11"/>
  <c r="AJ5" i="11"/>
  <c r="AK5" i="11"/>
  <c r="AL5" i="11"/>
  <c r="AM5" i="11"/>
  <c r="AN5" i="11"/>
  <c r="AO5" i="11"/>
  <c r="AP5" i="11"/>
  <c r="C6" i="11"/>
  <c r="AH6" i="11"/>
  <c r="AI6" i="11"/>
  <c r="AJ6" i="11"/>
  <c r="AK6" i="11"/>
  <c r="AL6" i="11"/>
  <c r="AM6" i="11"/>
  <c r="AN6" i="11"/>
  <c r="AO6" i="11"/>
  <c r="AP6" i="11"/>
  <c r="C7" i="11"/>
  <c r="AH7" i="11"/>
  <c r="AI7" i="11"/>
  <c r="AJ7" i="11"/>
  <c r="AK7" i="11"/>
  <c r="AL7" i="11"/>
  <c r="AM7" i="11"/>
  <c r="AN7" i="11"/>
  <c r="AO7" i="11"/>
  <c r="AP7" i="11"/>
  <c r="C8" i="11"/>
  <c r="AH8" i="11"/>
  <c r="AI8" i="11"/>
  <c r="AJ8" i="11"/>
  <c r="AK8" i="11"/>
  <c r="AL8" i="11"/>
  <c r="AM8" i="11"/>
  <c r="AN8" i="11"/>
  <c r="AO8" i="11"/>
  <c r="AP8" i="11"/>
  <c r="C9" i="11"/>
  <c r="AH9" i="11"/>
  <c r="AI9" i="11"/>
  <c r="AJ9" i="11"/>
  <c r="AK9" i="11"/>
  <c r="AL9" i="11"/>
  <c r="AM9" i="11"/>
  <c r="AN9" i="11"/>
  <c r="AO9" i="11"/>
  <c r="AP9" i="11"/>
  <c r="C10" i="11"/>
  <c r="AH10" i="11"/>
  <c r="AI10" i="11"/>
  <c r="AJ10" i="11"/>
  <c r="AK10" i="11"/>
  <c r="AL10" i="11"/>
  <c r="AM10" i="11"/>
  <c r="AN10" i="11"/>
  <c r="AO10" i="11"/>
  <c r="AP10" i="11"/>
  <c r="C11" i="11"/>
  <c r="AH11" i="11"/>
  <c r="AI11" i="11"/>
  <c r="AJ11" i="11"/>
  <c r="AK11" i="11"/>
  <c r="AL11" i="11"/>
  <c r="AM11" i="11"/>
  <c r="AN11" i="11"/>
  <c r="AO11" i="11"/>
  <c r="AP11" i="11"/>
  <c r="C12" i="11"/>
  <c r="AH12" i="11"/>
  <c r="AI12" i="11"/>
  <c r="AJ12" i="11"/>
  <c r="AK12" i="11"/>
  <c r="AL12" i="11"/>
  <c r="AM12" i="11"/>
  <c r="AN12" i="11"/>
  <c r="AO12" i="11"/>
  <c r="AP12" i="11"/>
  <c r="C13" i="11"/>
  <c r="AH13" i="11"/>
  <c r="AI13" i="11"/>
  <c r="AJ13" i="11"/>
  <c r="AK13" i="11"/>
  <c r="AL13" i="11"/>
  <c r="AM13" i="11"/>
  <c r="AN13" i="11"/>
  <c r="AO13" i="11"/>
  <c r="AP13" i="11"/>
  <c r="C14" i="11"/>
  <c r="AH14" i="11"/>
  <c r="AI14" i="11"/>
  <c r="AJ14" i="11"/>
  <c r="AK14" i="11"/>
  <c r="AL14" i="11"/>
  <c r="AM14" i="11"/>
  <c r="AN14" i="11"/>
  <c r="AO14" i="11"/>
  <c r="AP14" i="11"/>
  <c r="C15" i="11"/>
  <c r="AH15" i="11"/>
  <c r="AI15" i="11"/>
  <c r="AJ15" i="11"/>
  <c r="AK15" i="11"/>
  <c r="AL15" i="11"/>
  <c r="AM15" i="11"/>
  <c r="AN15" i="11"/>
  <c r="AO15" i="11"/>
  <c r="AP15" i="11"/>
  <c r="C16" i="11"/>
  <c r="AH16" i="11"/>
  <c r="AI16" i="11"/>
  <c r="AJ16" i="11"/>
  <c r="AK16" i="11"/>
  <c r="AL16" i="11"/>
  <c r="AM16" i="11"/>
  <c r="AN16" i="11"/>
  <c r="AO16" i="11"/>
  <c r="AP16" i="11"/>
  <c r="AM3" i="11"/>
  <c r="AN3" i="11"/>
  <c r="AO3" i="11"/>
  <c r="I3" i="14"/>
  <c r="I4" i="14"/>
  <c r="I5" i="14"/>
  <c r="AP3" i="11"/>
  <c r="AJ3" i="11"/>
  <c r="AK3" i="11"/>
  <c r="AL3" i="11"/>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2" i="14"/>
  <c r="I11" i="14"/>
  <c r="I10" i="14"/>
  <c r="I9" i="14"/>
  <c r="I8" i="14"/>
  <c r="I7" i="14"/>
  <c r="I6" i="14"/>
  <c r="J3"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A12" i="12"/>
  <c r="AF4" i="11"/>
  <c r="AF5" i="11"/>
  <c r="AF6" i="11"/>
  <c r="AF7" i="11"/>
  <c r="AF8" i="11"/>
  <c r="AF9" i="11"/>
  <c r="AF10" i="11"/>
  <c r="AF11" i="11"/>
  <c r="AF12" i="11"/>
  <c r="AF13" i="11"/>
  <c r="AF14" i="11"/>
  <c r="AF15" i="11"/>
  <c r="AF16" i="11"/>
  <c r="AF3" i="11"/>
  <c r="X4" i="11"/>
  <c r="Y4" i="11"/>
  <c r="Z4" i="11"/>
  <c r="AA4" i="11"/>
  <c r="AB4" i="11"/>
  <c r="AC4" i="11"/>
  <c r="AD4" i="11"/>
  <c r="AE4" i="11"/>
  <c r="X5" i="11"/>
  <c r="Y5" i="11"/>
  <c r="Z5" i="11"/>
  <c r="AA5" i="11"/>
  <c r="AB5" i="11"/>
  <c r="AC5" i="11"/>
  <c r="AD5" i="11"/>
  <c r="AE5" i="11"/>
  <c r="X6" i="11"/>
  <c r="Y6" i="11"/>
  <c r="Z6" i="11"/>
  <c r="AA6" i="11"/>
  <c r="AB6" i="11"/>
  <c r="AC6" i="11"/>
  <c r="AD6" i="11"/>
  <c r="AE6" i="11"/>
  <c r="X7" i="11"/>
  <c r="Y7" i="11"/>
  <c r="Z7" i="11"/>
  <c r="AA7" i="11"/>
  <c r="AB7" i="11"/>
  <c r="AC7" i="11"/>
  <c r="AD7" i="11"/>
  <c r="AE7" i="11"/>
  <c r="X8" i="11"/>
  <c r="Y8" i="11"/>
  <c r="Z8" i="11"/>
  <c r="AA8" i="11"/>
  <c r="AB8" i="11"/>
  <c r="AC8" i="11"/>
  <c r="AD8" i="11"/>
  <c r="AE8" i="11"/>
  <c r="X9" i="11"/>
  <c r="Y9" i="11"/>
  <c r="Z9" i="11"/>
  <c r="AA9" i="11"/>
  <c r="AB9" i="11"/>
  <c r="AC9" i="11"/>
  <c r="AD9" i="11"/>
  <c r="AE9" i="11"/>
  <c r="X10" i="11"/>
  <c r="Y10" i="11"/>
  <c r="Z10" i="11"/>
  <c r="AA10" i="11"/>
  <c r="AB10" i="11"/>
  <c r="AC10" i="11"/>
  <c r="AD10" i="11"/>
  <c r="AE10" i="11"/>
  <c r="X11" i="11"/>
  <c r="Y11" i="11"/>
  <c r="Z11" i="11"/>
  <c r="AA11" i="11"/>
  <c r="AB11" i="11"/>
  <c r="AC11" i="11"/>
  <c r="AD11" i="11"/>
  <c r="AE11" i="11"/>
  <c r="X12" i="11"/>
  <c r="Y12" i="11"/>
  <c r="Z12" i="11"/>
  <c r="AA12" i="11"/>
  <c r="AB12" i="11"/>
  <c r="AC12" i="11"/>
  <c r="AD12" i="11"/>
  <c r="AE12" i="11"/>
  <c r="X13" i="11"/>
  <c r="Y13" i="11"/>
  <c r="Z13" i="11"/>
  <c r="AA13" i="11"/>
  <c r="AB13" i="11"/>
  <c r="AC13" i="11"/>
  <c r="AD13" i="11"/>
  <c r="AE13" i="11"/>
  <c r="X14" i="11"/>
  <c r="Y14" i="11"/>
  <c r="Z14" i="11"/>
  <c r="AA14" i="11"/>
  <c r="AB14" i="11"/>
  <c r="AC14" i="11"/>
  <c r="AD14" i="11"/>
  <c r="AE14" i="11"/>
  <c r="X15" i="11"/>
  <c r="Y15" i="11"/>
  <c r="Z15" i="11"/>
  <c r="AA15" i="11"/>
  <c r="AB15" i="11"/>
  <c r="AC15" i="11"/>
  <c r="AD15" i="11"/>
  <c r="AE15" i="11"/>
  <c r="X16" i="11"/>
  <c r="Y16" i="11"/>
  <c r="Z16" i="11"/>
  <c r="AA16" i="11"/>
  <c r="AB16" i="11"/>
  <c r="AC16" i="11"/>
  <c r="AD16" i="11"/>
  <c r="AE16" i="11"/>
  <c r="AE3" i="11"/>
  <c r="AD3" i="11"/>
  <c r="AC3" i="11"/>
  <c r="AB3" i="11"/>
  <c r="AA3" i="11"/>
  <c r="Z3" i="11"/>
  <c r="Y3" i="11"/>
  <c r="X3" i="11"/>
  <c r="O4" i="11"/>
  <c r="P4" i="11"/>
  <c r="Q4" i="11"/>
  <c r="R4" i="11"/>
  <c r="S4" i="11"/>
  <c r="T4" i="11"/>
  <c r="U4" i="11"/>
  <c r="V4" i="11"/>
  <c r="O5" i="11"/>
  <c r="P5" i="11"/>
  <c r="Q5" i="11"/>
  <c r="R5" i="11"/>
  <c r="S5" i="11"/>
  <c r="T5" i="11"/>
  <c r="U5" i="11"/>
  <c r="V5" i="11"/>
  <c r="O6" i="11"/>
  <c r="P6" i="11"/>
  <c r="Q6" i="11"/>
  <c r="R6" i="11"/>
  <c r="S6" i="11"/>
  <c r="T6" i="11"/>
  <c r="U6" i="11"/>
  <c r="V6" i="11"/>
  <c r="O7" i="11"/>
  <c r="P7" i="11"/>
  <c r="Q7" i="11"/>
  <c r="R7" i="11"/>
  <c r="S7" i="11"/>
  <c r="T7" i="11"/>
  <c r="U7" i="11"/>
  <c r="V7" i="11"/>
  <c r="O8" i="11"/>
  <c r="P8" i="11"/>
  <c r="Q8" i="11"/>
  <c r="R8" i="11"/>
  <c r="S8" i="11"/>
  <c r="T8" i="11"/>
  <c r="U8" i="11"/>
  <c r="V8" i="11"/>
  <c r="O9" i="11"/>
  <c r="P9" i="11"/>
  <c r="Q9" i="11"/>
  <c r="R9" i="11"/>
  <c r="S9" i="11"/>
  <c r="T9" i="11"/>
  <c r="U9" i="11"/>
  <c r="V9" i="11"/>
  <c r="O10" i="11"/>
  <c r="P10" i="11"/>
  <c r="Q10" i="11"/>
  <c r="R10" i="11"/>
  <c r="S10" i="11"/>
  <c r="T10" i="11"/>
  <c r="U10" i="11"/>
  <c r="V10" i="11"/>
  <c r="O11" i="11"/>
  <c r="P11" i="11"/>
  <c r="Q11" i="11"/>
  <c r="R11" i="11"/>
  <c r="S11" i="11"/>
  <c r="T11" i="11"/>
  <c r="U11" i="11"/>
  <c r="V11" i="11"/>
  <c r="O12" i="11"/>
  <c r="P12" i="11"/>
  <c r="Q12" i="11"/>
  <c r="R12" i="11"/>
  <c r="S12" i="11"/>
  <c r="T12" i="11"/>
  <c r="U12" i="11"/>
  <c r="V12" i="11"/>
  <c r="O13" i="11"/>
  <c r="P13" i="11"/>
  <c r="Q13" i="11"/>
  <c r="R13" i="11"/>
  <c r="S13" i="11"/>
  <c r="T13" i="11"/>
  <c r="U13" i="11"/>
  <c r="V13" i="11"/>
  <c r="O14" i="11"/>
  <c r="P14" i="11"/>
  <c r="Q14" i="11"/>
  <c r="R14" i="11"/>
  <c r="S14" i="11"/>
  <c r="T14" i="11"/>
  <c r="U14" i="11"/>
  <c r="V14" i="11"/>
  <c r="O15" i="11"/>
  <c r="P15" i="11"/>
  <c r="Q15" i="11"/>
  <c r="R15" i="11"/>
  <c r="S15" i="11"/>
  <c r="T15" i="11"/>
  <c r="U15" i="11"/>
  <c r="V15" i="11"/>
  <c r="O16" i="11"/>
  <c r="P16" i="11"/>
  <c r="Q16" i="11"/>
  <c r="R16" i="11"/>
  <c r="S16" i="11"/>
  <c r="T16" i="11"/>
  <c r="U16" i="11"/>
  <c r="V16" i="11"/>
  <c r="V3" i="11"/>
  <c r="U3" i="11"/>
  <c r="T3" i="11"/>
  <c r="S3" i="11"/>
  <c r="R3" i="11"/>
  <c r="Q3" i="11"/>
  <c r="P3" i="11"/>
  <c r="O3" i="11"/>
  <c r="N9" i="11"/>
  <c r="N10" i="11"/>
  <c r="N11" i="11"/>
  <c r="N12" i="11"/>
  <c r="N13" i="11"/>
  <c r="N14" i="11"/>
  <c r="N15" i="11"/>
  <c r="N16" i="11"/>
  <c r="N4" i="11"/>
  <c r="N5" i="11"/>
  <c r="N6" i="11"/>
  <c r="N7" i="11"/>
  <c r="N8" i="11"/>
  <c r="N3" i="11"/>
  <c r="D4" i="11"/>
  <c r="D5" i="11"/>
  <c r="D6" i="11"/>
  <c r="D7" i="11"/>
  <c r="D8" i="11"/>
  <c r="D9" i="11"/>
  <c r="D10" i="11"/>
  <c r="D11" i="11"/>
  <c r="D12" i="11"/>
  <c r="D13" i="11"/>
  <c r="D14" i="11"/>
  <c r="D15" i="11"/>
  <c r="D16" i="11"/>
  <c r="D3" i="11"/>
  <c r="L4" i="11"/>
  <c r="L5" i="11"/>
  <c r="L6" i="11"/>
  <c r="L7" i="11"/>
  <c r="L8" i="11"/>
  <c r="L9" i="11"/>
  <c r="L10" i="11"/>
  <c r="L11" i="11"/>
  <c r="L12" i="11"/>
  <c r="L13" i="11"/>
  <c r="L14" i="11"/>
  <c r="L15" i="11"/>
  <c r="L16" i="11"/>
  <c r="E4" i="11"/>
  <c r="E5" i="11"/>
  <c r="E6" i="11"/>
  <c r="E7" i="11"/>
  <c r="E8" i="11"/>
  <c r="E9" i="11"/>
  <c r="E10" i="11"/>
  <c r="E11" i="11"/>
  <c r="E12" i="11"/>
  <c r="E13" i="11"/>
  <c r="E14" i="11"/>
  <c r="E15" i="11"/>
  <c r="E16" i="11"/>
  <c r="A4" i="12"/>
  <c r="B4" i="12"/>
  <c r="A5" i="12"/>
  <c r="B5" i="12"/>
  <c r="A6" i="12"/>
  <c r="B6" i="12"/>
  <c r="A7" i="12"/>
  <c r="B7" i="12"/>
  <c r="A8" i="12"/>
  <c r="B8" i="12"/>
  <c r="A9" i="12"/>
  <c r="B9" i="12"/>
  <c r="A10" i="12"/>
  <c r="B10" i="12"/>
  <c r="A11" i="12"/>
  <c r="B11" i="12"/>
  <c r="B12" i="12"/>
  <c r="B13" i="12"/>
  <c r="B14" i="12"/>
  <c r="A15" i="12"/>
  <c r="B15" i="12"/>
  <c r="A16" i="12"/>
  <c r="B16" i="12"/>
  <c r="A3" i="12"/>
  <c r="B3" i="12"/>
  <c r="F6" i="11"/>
  <c r="G6" i="11"/>
  <c r="H6" i="11"/>
  <c r="I6" i="11"/>
  <c r="J6" i="11"/>
  <c r="K6" i="11"/>
  <c r="F7" i="11"/>
  <c r="G7" i="11"/>
  <c r="H7" i="11"/>
  <c r="I7" i="11"/>
  <c r="J7" i="11"/>
  <c r="K7" i="11"/>
  <c r="F8" i="11"/>
  <c r="G8" i="11"/>
  <c r="H8" i="11"/>
  <c r="I8" i="11"/>
  <c r="J8" i="11"/>
  <c r="K8" i="11"/>
  <c r="F9" i="11"/>
  <c r="G9" i="11"/>
  <c r="H9" i="11"/>
  <c r="I9" i="11"/>
  <c r="J9" i="11"/>
  <c r="K9" i="11"/>
  <c r="F10" i="11"/>
  <c r="G10" i="11"/>
  <c r="H10" i="11"/>
  <c r="I10" i="11"/>
  <c r="J10" i="11"/>
  <c r="K10" i="11"/>
  <c r="F11" i="11"/>
  <c r="G11" i="11"/>
  <c r="H11" i="11"/>
  <c r="I11" i="11"/>
  <c r="J11" i="11"/>
  <c r="K11" i="11"/>
  <c r="F12" i="11"/>
  <c r="G12" i="11"/>
  <c r="H12" i="11"/>
  <c r="I12" i="11"/>
  <c r="J12" i="11"/>
  <c r="K12" i="11"/>
  <c r="F13" i="11"/>
  <c r="G13" i="11"/>
  <c r="H13" i="11"/>
  <c r="I13" i="11"/>
  <c r="J13" i="11"/>
  <c r="K13" i="11"/>
  <c r="F14" i="11"/>
  <c r="G14" i="11"/>
  <c r="H14" i="11"/>
  <c r="I14" i="11"/>
  <c r="J14" i="11"/>
  <c r="K14" i="11"/>
  <c r="F15" i="11"/>
  <c r="G15" i="11"/>
  <c r="H15" i="11"/>
  <c r="I15" i="11"/>
  <c r="J15" i="11"/>
  <c r="K15" i="11"/>
  <c r="F16" i="11"/>
  <c r="G16" i="11"/>
  <c r="H16" i="11"/>
  <c r="I16" i="11"/>
  <c r="J16" i="11"/>
  <c r="K16" i="11"/>
  <c r="F4" i="11"/>
  <c r="G4" i="11"/>
  <c r="H4" i="11"/>
  <c r="I4" i="11"/>
  <c r="J4" i="11"/>
  <c r="K4" i="11"/>
  <c r="F5" i="11"/>
  <c r="G5" i="11"/>
  <c r="H5" i="11"/>
  <c r="I5" i="11"/>
  <c r="J5" i="11"/>
  <c r="K5" i="11"/>
  <c r="F3" i="11"/>
  <c r="G3" i="11"/>
  <c r="H3" i="11"/>
  <c r="I3" i="11"/>
  <c r="J3" i="11"/>
  <c r="K3" i="11"/>
  <c r="L3" i="11"/>
  <c r="E3" i="11"/>
  <c r="B16" i="11"/>
  <c r="B15" i="11"/>
  <c r="B14" i="11"/>
  <c r="B13" i="11"/>
  <c r="B12" i="11"/>
  <c r="B11" i="11"/>
  <c r="B10" i="11"/>
  <c r="B9" i="11"/>
  <c r="B8" i="11"/>
  <c r="B7" i="11"/>
  <c r="B6" i="11"/>
  <c r="B5" i="11"/>
  <c r="B4" i="11"/>
  <c r="B3" i="11"/>
  <c r="A4" i="11"/>
</calcChain>
</file>

<file path=xl/sharedStrings.xml><?xml version="1.0" encoding="utf-8"?>
<sst xmlns="http://schemas.openxmlformats.org/spreadsheetml/2006/main" count="122" uniqueCount="58">
  <si>
    <t>Overall Compliance</t>
  </si>
  <si>
    <t>Month</t>
  </si>
  <si>
    <t>Number of records</t>
  </si>
  <si>
    <t>Comments</t>
  </si>
  <si>
    <t>This column will auto-populate</t>
  </si>
  <si>
    <t xml:space="preserve">Will you adapt/ adopt or abandon the change idea and why? </t>
  </si>
  <si>
    <t>ACT:</t>
  </si>
  <si>
    <t>Describe the measured results and how they compared to the predictions</t>
  </si>
  <si>
    <t>STUDY:</t>
  </si>
  <si>
    <t>Describe what actually happened when you ran the test</t>
  </si>
  <si>
    <t>DO:</t>
  </si>
  <si>
    <t>Measures to determine if prediction succeeds</t>
  </si>
  <si>
    <t>Predict what will happen when the test is carried out</t>
  </si>
  <si>
    <t>When will this be done</t>
  </si>
  <si>
    <t>Person responsible</t>
  </si>
  <si>
    <t>List the tasks needed to set up this test of change</t>
  </si>
  <si>
    <t>PLAN:</t>
  </si>
  <si>
    <t>Every goal will require multiple smaller tests of change</t>
  </si>
  <si>
    <t xml:space="preserve">AIM: </t>
  </si>
  <si>
    <t>PDSA Worksheet for testing change</t>
  </si>
  <si>
    <t>Describe your test of change</t>
  </si>
  <si>
    <t>(overall goal you wish to achieve)</t>
  </si>
  <si>
    <t>Count of N/A</t>
  </si>
  <si>
    <t>Count of "Y"</t>
  </si>
  <si>
    <t>Final Calculations</t>
  </si>
  <si>
    <t>Was the patient able to identify a possible side effect of their medicine?</t>
  </si>
  <si>
    <t>2. From the report randomly select a sample of 10 patients</t>
  </si>
  <si>
    <t>Anticoagulant Data Collection Instructions</t>
  </si>
  <si>
    <t>Dispensing date</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</si>
  <si>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</si>
  <si>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</si>
  <si>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</si>
  <si>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</si>
  <si>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</si>
  <si>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</si>
  <si>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</si>
  <si>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</si>
  <si>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</si>
  <si>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</si>
  <si>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</si>
  <si>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</si>
  <si>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</si>
  <si>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</si>
  <si>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</si>
  <si>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t xml:space="preserve">1. Run a search in your pharmacy system for patients who are 18 years and over and have been prescribed warfarin, dabigatran or rivaroxaban in the previous month. Refer to the Anticoagulant module document for more information. This is also available online at: </t>
    </r>
    <r>
      <rPr>
        <b/>
        <u/>
        <sz val="14"/>
        <color rgb="FF0070C0"/>
        <rFont val="Calibri"/>
        <family val="2"/>
        <scheme val="minor"/>
      </rPr>
      <t>www.safetyinpractice.co.nz</t>
    </r>
  </si>
  <si>
    <t xml:space="preserve">3. For each random patient, look for documented evidence of process measures in the patient file and record in this spreadsheet </t>
  </si>
  <si>
    <t>4.Contact the 10 random patients selected, go through the outcome measures with them and record responses in the spreadsheet. If you cannot reach the patient after two attempts, select N/A in the spreadsheet, and make a note in the 'comments' column.</t>
  </si>
  <si>
    <r>
      <rPr>
        <sz val="14"/>
        <rFont val="Calibri"/>
        <family val="2"/>
        <scheme val="minor"/>
      </rPr>
      <t>5.</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r>
      <rPr>
        <sz val="14"/>
        <color theme="1"/>
        <rFont val="Calibri"/>
        <family val="2"/>
        <scheme val="minor"/>
      </rPr>
      <t>Add your data to the same spreadsheet every month.</t>
    </r>
  </si>
  <si>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</si>
  <si>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</si>
  <si>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t>6. The data will automatically be displayed on the graphs. Discuss your results as a team every month and look for opportunities for improvement. Test your change ideas using PDSA cycles.</t>
  </si>
  <si>
    <r>
      <rPr>
        <b/>
        <sz val="14"/>
        <color theme="1"/>
        <rFont val="Calibri"/>
        <family val="2"/>
        <scheme val="minor"/>
      </rPr>
      <t>Please note</t>
    </r>
    <r>
      <rPr>
        <sz val="14"/>
        <color theme="1"/>
        <rFont val="Calibri"/>
        <family val="2"/>
        <scheme val="minor"/>
      </rPr>
      <t xml:space="preserve"> we do not require names or NHIs - just enter the date of dispensing beside each individual record. </t>
    </r>
  </si>
  <si>
    <t xml:space="preserve">Is there documented evidence there was a discussion about how to use the medicine? </t>
  </si>
  <si>
    <t xml:space="preserve">Is there documented evidence there was a discussion about what to do if they miss a dose? </t>
  </si>
  <si>
    <t xml:space="preserve">Is there documented evidence there was a discussion about possible side effects? </t>
  </si>
  <si>
    <t>Is there documented evidence there was a discussion about interactions with other medicines supplements, food and alcohol?</t>
  </si>
  <si>
    <t xml:space="preserve">Is there documented evidence the patient was offered written information about their medicine? </t>
  </si>
  <si>
    <t>Was the patient able to correctly describe (dose and frequency) how to take their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</si>
</sst>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1"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sz val="11"/>
      <color rgb="FFFF0000"/>
      <name val="Calibri"/>
      <family val="2"/>
      <scheme val="minor"/>
    </font>
    <font>
      <b/>
      <sz val="12"/>
      <color theme="3" tint="0.39997558519241921"/>
      <name val="Calibri"/>
      <family val="2"/>
      <scheme val="minor"/>
    </font>
    <font>
      <b/>
      <sz val="14"/>
      <color rgb="FF0070C0"/>
      <name val="Calibri"/>
      <family val="2"/>
      <scheme val="minor"/>
    </font>
    <font>
      <b/>
      <u/>
      <sz val="14"/>
      <color rgb="FF0070C0"/>
      <name val="Calibri"/>
      <family val="2"/>
      <scheme val="minor"/>
    </font>
    <font>
      <sz val="14"/>
      <color rgb="FF0070C0"/>
      <name val="Calibri"/>
      <family val="2"/>
      <scheme val="minor"/>
    </font>
    <font>
      <b/>
      <vertAlign val="superscript"/>
      <sz val="14"/>
      <color rgb="FF0070C0"/>
      <name val="Calibri"/>
      <family val="2"/>
      <scheme val="minor"/>
    </font>
    <font>
      <sz val="14"/>
      <name val="Calibri"/>
      <family val="2"/>
      <scheme val="minor"/>
    </font>
    <font>
      <b/>
      <sz val="14"/>
      <color theme="3" tint="0.39997558519241921"/>
      <name val="Calibri"/>
      <family val="2"/>
      <scheme val="minor"/>
    </font>
    <font>
      <sz val="11"/>
      <name val="Calibri"/>
      <family val="2"/>
      <scheme val="minor"/>
    </font>
    <font>
      <sz val="8"/>
      <name val="Calibri"/>
      <family val="2"/>
      <scheme val="minor"/>
    </font>
    <font>
      <b/>
      <sz val="18"/>
      <color theme="3" tint="0.39997558519241921"/>
      <name val="Calibri"/>
      <family val="2"/>
      <scheme val="minor"/>
    </font>
    <font>
      <b/>
      <sz val="11"/>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00B0F0"/>
        <bgColor theme="9" tint="0.79998168889431442"/>
      </patternFill>
    </fill>
    <fill>
      <patternFill patternType="solid">
        <fgColor rgb="FF29C15F"/>
        <bgColor theme="9" tint="0.79998168889431442"/>
      </patternFill>
    </fill>
    <fill>
      <patternFill patternType="solid">
        <fgColor rgb="FFCFF5DD"/>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auto="1"/>
      </right>
      <top/>
      <bottom/>
      <diagonal/>
    </border>
    <border>
      <left style="medium">
        <color indexed="64"/>
      </left>
      <right style="thick">
        <color auto="1"/>
      </right>
      <top/>
      <bottom style="medium">
        <color indexed="64"/>
      </bottom>
      <diagonal/>
    </border>
    <border>
      <left style="thick">
        <color auto="1"/>
      </left>
      <right/>
      <top style="medium">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indexed="64"/>
      </right>
      <top/>
      <bottom/>
      <diagonal/>
    </border>
    <border>
      <left/>
      <right style="medium">
        <color indexed="64"/>
      </right>
      <top/>
      <bottom style="medium">
        <color indexed="64"/>
      </bottom>
      <diagonal/>
    </border>
    <border>
      <left style="medium">
        <color indexed="64"/>
      </left>
      <right style="thick">
        <color auto="1"/>
      </right>
      <top style="medium">
        <color indexed="64"/>
      </top>
      <bottom/>
      <diagonal/>
    </border>
    <border>
      <left style="thick">
        <color auto="1"/>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1" fillId="0" borderId="0"/>
    <xf numFmtId="0" fontId="2" fillId="0" borderId="0"/>
    <xf numFmtId="0" fontId="1" fillId="0" borderId="0"/>
  </cellStyleXfs>
  <cellXfs count="150">
    <xf numFmtId="0" fontId="0" fillId="0" borderId="0" xfId="0"/>
    <xf numFmtId="14" fontId="0" fillId="0" borderId="0" xfId="0" applyNumberFormat="1"/>
    <xf numFmtId="0" fontId="6" fillId="0" borderId="0" xfId="0" applyFont="1"/>
    <xf numFmtId="0" fontId="0" fillId="0" borderId="0" xfId="0" applyFill="1"/>
    <xf numFmtId="0" fontId="0" fillId="3" borderId="0" xfId="0" applyFill="1" applyBorder="1"/>
    <xf numFmtId="0" fontId="9" fillId="0" borderId="0" xfId="0" applyFont="1"/>
    <xf numFmtId="0" fontId="3" fillId="0" borderId="2" xfId="0" applyFont="1" applyBorder="1" applyAlignment="1" applyProtection="1">
      <alignment horizontal="left" vertical="center" wrapText="1" indent="9"/>
    </xf>
    <xf numFmtId="0" fontId="7" fillId="4" borderId="18" xfId="1" applyFont="1" applyFill="1" applyBorder="1" applyAlignment="1">
      <alignment horizontal="center" vertical="center" wrapText="1" shrinkToFit="1"/>
    </xf>
    <xf numFmtId="0" fontId="7" fillId="4" borderId="19" xfId="1" applyFont="1" applyFill="1" applyBorder="1" applyAlignment="1">
      <alignment horizontal="center" vertical="center" wrapText="1" shrinkToFit="1"/>
    </xf>
    <xf numFmtId="0" fontId="7" fillId="4" borderId="20" xfId="1" applyFont="1" applyFill="1" applyBorder="1" applyAlignment="1">
      <alignment horizontal="center" vertical="center" wrapText="1" shrinkToFit="1"/>
    </xf>
    <xf numFmtId="0" fontId="7" fillId="4" borderId="19" xfId="1" applyFont="1" applyFill="1" applyBorder="1" applyAlignment="1" applyProtection="1">
      <alignment horizontal="center" vertical="center" wrapText="1"/>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6" fillId="3" borderId="1" xfId="0" applyFont="1" applyFill="1" applyBorder="1" applyAlignment="1" applyProtection="1">
      <alignment wrapText="1"/>
    </xf>
    <xf numFmtId="0" fontId="6" fillId="3" borderId="1" xfId="0" applyFont="1" applyFill="1" applyBorder="1" applyAlignment="1" applyProtection="1"/>
    <xf numFmtId="0" fontId="0" fillId="3" borderId="0" xfId="0" applyFill="1" applyBorder="1" applyProtection="1"/>
    <xf numFmtId="0" fontId="4" fillId="2" borderId="2" xfId="0" applyFont="1" applyFill="1" applyBorder="1" applyAlignment="1" applyProtection="1">
      <alignment horizontal="center" vertical="center" wrapText="1"/>
    </xf>
    <xf numFmtId="0" fontId="0" fillId="0" borderId="2" xfId="0" applyBorder="1" applyProtection="1"/>
    <xf numFmtId="0" fontId="3" fillId="0" borderId="2" xfId="0" applyFont="1" applyBorder="1" applyAlignment="1" applyProtection="1">
      <alignment horizontal="left" wrapText="1" indent="3"/>
    </xf>
    <xf numFmtId="0" fontId="3" fillId="0" borderId="2" xfId="0" applyFont="1" applyBorder="1" applyAlignment="1" applyProtection="1">
      <alignment horizontal="left" wrapText="1" indent="10"/>
    </xf>
    <xf numFmtId="0" fontId="3" fillId="0" borderId="2" xfId="0" applyFont="1" applyBorder="1" applyAlignment="1" applyProtection="1">
      <alignment wrapText="1"/>
    </xf>
    <xf numFmtId="0" fontId="3" fillId="0" borderId="2" xfId="0" applyFont="1" applyBorder="1" applyAlignment="1" applyProtection="1">
      <alignment horizontal="left" wrapText="1" indent="9"/>
    </xf>
    <xf numFmtId="0" fontId="3" fillId="0" borderId="2" xfId="0" applyFont="1" applyBorder="1" applyAlignment="1" applyProtection="1">
      <alignment horizontal="left" vertical="center" wrapText="1" indent="3"/>
    </xf>
    <xf numFmtId="0" fontId="0" fillId="0" borderId="2" xfId="0" applyBorder="1" applyAlignment="1" applyProtection="1">
      <alignment horizontal="left" vertical="center" indent="3"/>
    </xf>
    <xf numFmtId="0" fontId="1" fillId="0" borderId="0" xfId="3" applyProtection="1"/>
    <xf numFmtId="164" fontId="0" fillId="0" borderId="0" xfId="0" applyNumberFormat="1"/>
    <xf numFmtId="14" fontId="0" fillId="6" borderId="24" xfId="0" applyNumberFormat="1" applyFill="1" applyBorder="1" applyProtection="1"/>
    <xf numFmtId="14" fontId="0" fillId="0" borderId="24" xfId="0" applyNumberFormat="1" applyFill="1" applyBorder="1" applyProtection="1"/>
    <xf numFmtId="0" fontId="0" fillId="0" borderId="24" xfId="0" applyFill="1" applyBorder="1" applyProtection="1"/>
    <xf numFmtId="0" fontId="7" fillId="5" borderId="26" xfId="1" applyFont="1" applyFill="1" applyBorder="1" applyAlignment="1" applyProtection="1">
      <alignment horizontal="center" vertical="center" wrapText="1" shrinkToFit="1"/>
    </xf>
    <xf numFmtId="0" fontId="6" fillId="0" borderId="0" xfId="0" applyFont="1" applyAlignment="1">
      <alignment horizontal="center" vertical="center"/>
    </xf>
    <xf numFmtId="0" fontId="5" fillId="0" borderId="0" xfId="0" applyFont="1" applyAlignment="1">
      <alignment horizontal="center" vertical="center" wrapText="1"/>
    </xf>
    <xf numFmtId="0" fontId="0" fillId="0" borderId="0" xfId="0" applyNumberFormat="1"/>
    <xf numFmtId="0" fontId="8" fillId="0" borderId="2" xfId="0" applyFont="1" applyBorder="1" applyAlignment="1" applyProtection="1">
      <alignment horizontal="left" vertical="center" wrapText="1" indent="3"/>
    </xf>
    <xf numFmtId="0" fontId="8" fillId="0" borderId="2" xfId="0" applyFont="1" applyBorder="1" applyAlignment="1" applyProtection="1">
      <alignment horizontal="left" wrapText="1" indent="3"/>
    </xf>
    <xf numFmtId="0" fontId="0" fillId="3" borderId="0" xfId="0" applyFill="1"/>
    <xf numFmtId="0" fontId="0" fillId="0" borderId="0" xfId="0" applyAlignment="1">
      <alignment horizontal="center"/>
    </xf>
    <xf numFmtId="0" fontId="17" fillId="0" borderId="0" xfId="3" applyFont="1" applyAlignment="1" applyProtection="1">
      <alignment vertical="center"/>
    </xf>
    <xf numFmtId="0" fontId="17" fillId="0" borderId="0" xfId="3" applyFont="1" applyBorder="1" applyAlignment="1" applyProtection="1">
      <alignment vertical="center"/>
    </xf>
    <xf numFmtId="0" fontId="0" fillId="3" borderId="31" xfId="0" applyFill="1" applyBorder="1"/>
    <xf numFmtId="0" fontId="0" fillId="3" borderId="32" xfId="0" applyFill="1" applyBorder="1" applyAlignment="1">
      <alignment horizontal="center"/>
    </xf>
    <xf numFmtId="0" fontId="0" fillId="3" borderId="33" xfId="0" applyFill="1" applyBorder="1"/>
    <xf numFmtId="0" fontId="10" fillId="3" borderId="32" xfId="0" applyFont="1" applyFill="1" applyBorder="1" applyAlignment="1">
      <alignment horizontal="center"/>
    </xf>
    <xf numFmtId="0" fontId="6" fillId="3" borderId="32" xfId="0" applyFont="1" applyFill="1" applyBorder="1" applyAlignment="1">
      <alignment horizontal="center"/>
    </xf>
    <xf numFmtId="0" fontId="0" fillId="3" borderId="33" xfId="0" applyFill="1" applyBorder="1" applyAlignment="1"/>
    <xf numFmtId="0" fontId="0" fillId="3" borderId="33" xfId="0" applyFill="1" applyBorder="1" applyAlignment="1">
      <alignment horizontal="center"/>
    </xf>
    <xf numFmtId="0" fontId="0" fillId="3" borderId="34" xfId="0" applyFill="1" applyBorder="1" applyAlignment="1">
      <alignment horizontal="center"/>
    </xf>
    <xf numFmtId="0" fontId="0" fillId="3" borderId="35" xfId="0" applyFill="1" applyBorder="1"/>
    <xf numFmtId="0" fontId="0" fillId="3" borderId="36" xfId="0" applyFill="1" applyBorder="1"/>
    <xf numFmtId="0" fontId="17" fillId="0" borderId="38" xfId="3" applyFont="1" applyBorder="1" applyAlignment="1" applyProtection="1">
      <alignment vertical="center"/>
    </xf>
    <xf numFmtId="0" fontId="17" fillId="0" borderId="0" xfId="3" applyFont="1" applyBorder="1" applyAlignment="1" applyProtection="1">
      <alignment horizontal="center" vertical="center"/>
    </xf>
    <xf numFmtId="0" fontId="17" fillId="0" borderId="38" xfId="3" applyFont="1" applyBorder="1" applyAlignment="1" applyProtection="1">
      <alignment horizontal="center" vertical="center"/>
    </xf>
    <xf numFmtId="0" fontId="5" fillId="0" borderId="42" xfId="0" applyFont="1" applyBorder="1" applyAlignment="1" applyProtection="1">
      <alignment horizontal="center" vertical="center" wrapText="1"/>
    </xf>
    <xf numFmtId="0" fontId="7" fillId="5" borderId="43" xfId="1" applyFont="1" applyFill="1" applyBorder="1" applyAlignment="1" applyProtection="1">
      <alignment horizontal="center" vertical="center" wrapText="1" shrinkToFit="1"/>
    </xf>
    <xf numFmtId="0" fontId="7" fillId="5" borderId="44" xfId="1" applyFont="1" applyFill="1" applyBorder="1" applyAlignment="1" applyProtection="1">
      <alignment horizontal="center" vertical="center" wrapText="1" shrinkToFit="1"/>
    </xf>
    <xf numFmtId="0" fontId="7" fillId="5" borderId="45" xfId="1" applyFont="1" applyFill="1" applyBorder="1" applyAlignment="1" applyProtection="1">
      <alignment horizontal="center" vertical="center" wrapText="1" shrinkToFit="1"/>
    </xf>
    <xf numFmtId="14" fontId="0" fillId="6" borderId="42" xfId="0" applyNumberFormat="1" applyFill="1" applyBorder="1" applyProtection="1"/>
    <xf numFmtId="0" fontId="0" fillId="0" borderId="25" xfId="0" applyFill="1" applyBorder="1" applyProtection="1"/>
    <xf numFmtId="0" fontId="3" fillId="0" borderId="2" xfId="0" applyFont="1" applyBorder="1" applyAlignment="1" applyProtection="1">
      <alignment horizontal="left" wrapText="1" indent="7"/>
    </xf>
    <xf numFmtId="0" fontId="13" fillId="0" borderId="2" xfId="0" applyFont="1" applyBorder="1" applyAlignment="1" applyProtection="1">
      <alignment horizontal="left" wrapText="1" indent="7"/>
    </xf>
    <xf numFmtId="0" fontId="0" fillId="3" borderId="17"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6" borderId="45" xfId="0" applyFill="1" applyBorder="1" applyAlignment="1" applyProtection="1">
      <alignment horizontal="center"/>
      <protection locked="0"/>
    </xf>
    <xf numFmtId="0" fontId="0" fillId="6" borderId="44" xfId="0" applyFill="1" applyBorder="1" applyAlignment="1" applyProtection="1">
      <alignment horizontal="center"/>
      <protection locked="0"/>
    </xf>
    <xf numFmtId="0" fontId="0" fillId="6" borderId="46" xfId="0" applyFill="1" applyBorder="1" applyAlignment="1" applyProtection="1">
      <alignment horizontal="center"/>
      <protection locked="0"/>
    </xf>
    <xf numFmtId="0" fontId="0" fillId="6" borderId="45" xfId="0" applyFill="1" applyBorder="1" applyAlignment="1">
      <alignment horizontal="center"/>
    </xf>
    <xf numFmtId="14" fontId="0" fillId="6" borderId="44" xfId="0" applyNumberFormat="1" applyFill="1" applyBorder="1" applyAlignment="1">
      <alignment horizontal="center"/>
    </xf>
    <xf numFmtId="0" fontId="0" fillId="6" borderId="0" xfId="0" applyFill="1" applyBorder="1" applyAlignment="1" applyProtection="1">
      <alignment horizontal="center"/>
      <protection locked="0"/>
    </xf>
    <xf numFmtId="0" fontId="0" fillId="6" borderId="27" xfId="0" applyFill="1" applyBorder="1" applyAlignment="1" applyProtection="1">
      <alignment horizontal="center"/>
      <protection locked="0"/>
    </xf>
    <xf numFmtId="0" fontId="0" fillId="6" borderId="40" xfId="0" applyFill="1" applyBorder="1" applyAlignment="1" applyProtection="1">
      <alignment horizontal="center"/>
      <protection locked="0"/>
    </xf>
    <xf numFmtId="0" fontId="0" fillId="6" borderId="0" xfId="0" applyFill="1" applyBorder="1" applyAlignment="1">
      <alignment horizontal="center"/>
    </xf>
    <xf numFmtId="14" fontId="0" fillId="6" borderId="27" xfId="0" applyNumberFormat="1" applyFill="1" applyBorder="1" applyAlignment="1">
      <alignment horizontal="center"/>
    </xf>
    <xf numFmtId="0" fontId="0" fillId="0" borderId="0"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0" xfId="0" applyBorder="1" applyAlignment="1">
      <alignment horizontal="center"/>
    </xf>
    <xf numFmtId="14" fontId="0" fillId="0" borderId="27" xfId="0" applyNumberFormat="1" applyBorder="1" applyAlignment="1">
      <alignment horizontal="center"/>
    </xf>
    <xf numFmtId="0" fontId="0" fillId="0" borderId="5"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5" xfId="0" applyBorder="1" applyAlignment="1">
      <alignment horizontal="center"/>
    </xf>
    <xf numFmtId="14" fontId="0" fillId="0" borderId="28" xfId="0" applyNumberForma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0" fillId="3" borderId="13"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6" fillId="3" borderId="14"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0" fillId="3" borderId="1" xfId="0" applyFill="1" applyBorder="1" applyAlignment="1" applyProtection="1">
      <alignment horizontal="left" vertical="top" wrapText="1"/>
      <protection locked="0"/>
    </xf>
    <xf numFmtId="0" fontId="6" fillId="3" borderId="14" xfId="0" applyFont="1" applyFill="1" applyBorder="1" applyAlignment="1" applyProtection="1">
      <alignment horizontal="left" wrapText="1"/>
    </xf>
    <xf numFmtId="0" fontId="6" fillId="3" borderId="3" xfId="0" applyFont="1" applyFill="1" applyBorder="1" applyAlignment="1" applyProtection="1">
      <alignment horizontal="left" wrapText="1"/>
    </xf>
    <xf numFmtId="0" fontId="6" fillId="3" borderId="14"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6" fillId="3" borderId="14" xfId="0" applyFont="1" applyFill="1" applyBorder="1" applyAlignment="1" applyProtection="1">
      <alignment wrapText="1"/>
    </xf>
    <xf numFmtId="0" fontId="6" fillId="3" borderId="4" xfId="0" applyFont="1" applyFill="1" applyBorder="1" applyAlignment="1" applyProtection="1">
      <alignment wrapText="1"/>
    </xf>
    <xf numFmtId="0" fontId="6" fillId="3" borderId="3" xfId="0" applyFont="1" applyFill="1" applyBorder="1" applyAlignment="1" applyProtection="1">
      <alignment wrapText="1"/>
    </xf>
    <xf numFmtId="0" fontId="19" fillId="3" borderId="29" xfId="0" applyFont="1" applyFill="1" applyBorder="1" applyAlignment="1">
      <alignment horizontal="center"/>
    </xf>
    <xf numFmtId="0" fontId="19" fillId="3" borderId="30" xfId="0" applyFont="1" applyFill="1" applyBorder="1" applyAlignment="1">
      <alignment horizontal="center"/>
    </xf>
    <xf numFmtId="0" fontId="0" fillId="3" borderId="0" xfId="0" applyFill="1" applyBorder="1" applyAlignment="1" applyProtection="1">
      <alignment horizontal="left"/>
    </xf>
    <xf numFmtId="0" fontId="20" fillId="0" borderId="29" xfId="3" applyFont="1" applyBorder="1" applyAlignment="1" applyProtection="1">
      <alignment horizontal="left" vertical="center" wrapText="1"/>
    </xf>
    <xf numFmtId="0" fontId="20" fillId="0" borderId="30" xfId="3" applyFont="1" applyBorder="1" applyAlignment="1" applyProtection="1">
      <alignment horizontal="left" vertical="center" wrapText="1"/>
    </xf>
    <xf numFmtId="0" fontId="20" fillId="0" borderId="31" xfId="3" applyFont="1" applyBorder="1" applyAlignment="1" applyProtection="1">
      <alignment horizontal="left" vertical="center" wrapText="1"/>
    </xf>
    <xf numFmtId="0" fontId="17" fillId="0" borderId="32" xfId="3" applyFont="1" applyBorder="1" applyAlignment="1" applyProtection="1">
      <alignment horizontal="center" vertical="center" wrapText="1"/>
      <protection locked="0"/>
    </xf>
    <xf numFmtId="0" fontId="17" fillId="0" borderId="0" xfId="3" applyFont="1" applyBorder="1" applyAlignment="1" applyProtection="1">
      <alignment horizontal="center" vertical="center" wrapText="1"/>
      <protection locked="0"/>
    </xf>
    <xf numFmtId="0" fontId="17" fillId="0" borderId="33" xfId="3" applyFont="1" applyBorder="1" applyAlignment="1" applyProtection="1">
      <alignment horizontal="center" vertical="center" wrapText="1"/>
      <protection locked="0"/>
    </xf>
    <xf numFmtId="0" fontId="17" fillId="0" borderId="34" xfId="3" applyFont="1" applyBorder="1" applyAlignment="1" applyProtection="1">
      <alignment horizontal="center" vertical="center" wrapText="1"/>
      <protection locked="0"/>
    </xf>
    <xf numFmtId="0" fontId="17" fillId="0" borderId="35" xfId="3" applyFont="1" applyBorder="1" applyAlignment="1" applyProtection="1">
      <alignment horizontal="center" vertical="center" wrapText="1"/>
      <protection locked="0"/>
    </xf>
    <xf numFmtId="0" fontId="17" fillId="0" borderId="36" xfId="3" applyFont="1" applyBorder="1" applyAlignment="1" applyProtection="1">
      <alignment horizontal="center" vertical="center" wrapText="1"/>
      <protection locked="0"/>
    </xf>
    <xf numFmtId="0" fontId="1" fillId="0" borderId="32"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3" xfId="3" applyBorder="1" applyAlignment="1" applyProtection="1">
      <alignment horizontal="center" wrapText="1"/>
      <protection locked="0"/>
    </xf>
    <xf numFmtId="0" fontId="1" fillId="0" borderId="34" xfId="3" applyBorder="1" applyAlignment="1" applyProtection="1">
      <alignment horizontal="center" wrapText="1"/>
      <protection locked="0"/>
    </xf>
    <xf numFmtId="0" fontId="1" fillId="0" borderId="35" xfId="3" applyBorder="1" applyAlignment="1" applyProtection="1">
      <alignment horizontal="center" wrapText="1"/>
      <protection locked="0"/>
    </xf>
    <xf numFmtId="0" fontId="1" fillId="0" borderId="36" xfId="3" applyBorder="1" applyAlignment="1" applyProtection="1">
      <alignment horizontal="center" wrapText="1"/>
      <protection locked="0"/>
    </xf>
    <xf numFmtId="0" fontId="18" fillId="0" borderId="32" xfId="3" applyFont="1" applyBorder="1" applyAlignment="1" applyProtection="1">
      <alignment horizontal="left" vertical="center"/>
    </xf>
    <xf numFmtId="0" fontId="18" fillId="0" borderId="0" xfId="3" applyFont="1" applyBorder="1" applyAlignment="1" applyProtection="1">
      <alignment horizontal="left" vertical="center"/>
    </xf>
    <xf numFmtId="0" fontId="18" fillId="0" borderId="33" xfId="3" applyFont="1" applyBorder="1" applyAlignment="1" applyProtection="1">
      <alignment horizontal="left" vertical="center"/>
    </xf>
    <xf numFmtId="0" fontId="17" fillId="0" borderId="32" xfId="3" applyFont="1" applyBorder="1" applyAlignment="1" applyProtection="1">
      <alignment horizontal="left" vertical="center"/>
    </xf>
    <xf numFmtId="0" fontId="17" fillId="0" borderId="0" xfId="3" applyFont="1" applyBorder="1" applyAlignment="1" applyProtection="1">
      <alignment horizontal="left" vertical="center"/>
    </xf>
    <xf numFmtId="0" fontId="17" fillId="0" borderId="33" xfId="3" applyFont="1" applyBorder="1" applyAlignment="1" applyProtection="1">
      <alignment horizontal="left" vertical="center"/>
    </xf>
    <xf numFmtId="0" fontId="18" fillId="0" borderId="32" xfId="3" applyFont="1" applyBorder="1" applyAlignment="1" applyProtection="1">
      <alignment horizontal="left" vertical="center" wrapText="1"/>
    </xf>
    <xf numFmtId="0" fontId="18" fillId="0" borderId="0" xfId="3" applyFont="1" applyBorder="1" applyAlignment="1" applyProtection="1">
      <alignment horizontal="left" vertical="center" wrapText="1"/>
    </xf>
    <xf numFmtId="0" fontId="18" fillId="0" borderId="33" xfId="3" applyFont="1" applyBorder="1" applyAlignment="1" applyProtection="1">
      <alignment horizontal="left" vertical="center" wrapText="1"/>
    </xf>
    <xf numFmtId="0" fontId="20" fillId="0" borderId="29" xfId="3" applyFont="1" applyBorder="1" applyAlignment="1" applyProtection="1">
      <alignment horizontal="left" vertical="center"/>
    </xf>
    <xf numFmtId="0" fontId="20" fillId="0" borderId="30" xfId="3" applyFont="1" applyBorder="1" applyAlignment="1" applyProtection="1">
      <alignment horizontal="left" vertical="center"/>
    </xf>
    <xf numFmtId="0" fontId="20" fillId="0" borderId="31" xfId="3" applyFont="1" applyBorder="1" applyAlignment="1" applyProtection="1">
      <alignment horizontal="left" vertical="center"/>
    </xf>
    <xf numFmtId="0" fontId="16" fillId="3" borderId="2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7" fillId="0" borderId="37" xfId="3" applyFont="1" applyBorder="1" applyAlignment="1" applyProtection="1">
      <alignment horizontal="center" vertical="center"/>
    </xf>
    <xf numFmtId="0" fontId="17" fillId="0" borderId="38" xfId="3" applyFont="1" applyBorder="1" applyAlignment="1" applyProtection="1">
      <alignment horizontal="center" vertical="center"/>
    </xf>
    <xf numFmtId="0" fontId="17" fillId="0" borderId="38" xfId="3" applyFont="1" applyBorder="1" applyAlignment="1" applyProtection="1">
      <alignment horizontal="center" vertical="center" wrapText="1"/>
      <protection locked="0"/>
    </xf>
    <xf numFmtId="0" fontId="17" fillId="0" borderId="38" xfId="3" applyFont="1" applyBorder="1" applyAlignment="1" applyProtection="1">
      <alignment horizontal="center" vertical="center"/>
      <protection locked="0"/>
    </xf>
    <xf numFmtId="0" fontId="17" fillId="0" borderId="39" xfId="3" applyFont="1" applyBorder="1" applyAlignment="1" applyProtection="1">
      <alignment horizontal="center" vertical="center"/>
      <protection locked="0"/>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2BC317"/>
      <color rgb="FF00863D"/>
      <color rgb="FF53DB84"/>
      <color rgb="FFCFF5DD"/>
      <color rgb="FFB0EEC6"/>
      <color rgb="FF37D56F"/>
      <color rgb="FF000000"/>
      <color rgb="FF29C1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latin typeface="+mn-lt"/>
                <a:ea typeface="+mn-ea"/>
                <a:cs typeface="+mn-cs"/>
              </a:rPr>
              <a:t>Is there documented evidence there was a discussion about how to use the medicine?</a:t>
            </a:r>
            <a:endParaRPr lang="en-NZ" sz="1200" b="1" i="0" u="none" strike="noStrike" kern="1200" baseline="0">
              <a:solidFill>
                <a:sysClr val="windowText" lastClr="000000"/>
              </a:solidFill>
              <a:latin typeface="+mn-lt"/>
              <a:ea typeface="+mn-ea"/>
              <a:cs typeface="+mn-cs"/>
            </a:endParaRPr>
          </a:p>
        </c:rich>
      </c:tx>
      <c:overlay val="0"/>
    </c:title>
    <c:autoTitleDeleted val="0"/>
    <c:plotArea>
      <c:layout>
        <c:manualLayout>
          <c:layoutTarget val="inner"/>
          <c:xMode val="edge"/>
          <c:yMode val="edge"/>
          <c:x val="0.10593280707812451"/>
          <c:y val="0.23085327375513778"/>
          <c:w val="0.86351159230096242"/>
          <c:h val="0.48826735199766697"/>
        </c:manualLayout>
      </c:layout>
      <c:lineChart>
        <c:grouping val="standard"/>
        <c:varyColors val="0"/>
        <c:ser>
          <c:idx val="0"/>
          <c:order val="0"/>
          <c:tx>
            <c:strRef>
              <c:f>Sheet2!$E$2</c:f>
              <c:strCache>
                <c:ptCount val="1"/>
                <c:pt idx="0">
                  <c:v>Is there documented evidence there was a discussion about how to use the medicine? </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Sheet2!$E$3:$E$14</c15:sqref>
                  </c15:fullRef>
                </c:ext>
              </c:extLst>
              <c:f>Sheet2!$E$3:$E$12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871D-4CCD-A4E5-E674E3293305}"/>
            </c:ext>
          </c:extLst>
        </c:ser>
        <c:dLbls>
          <c:showLegendKey val="0"/>
          <c:showVal val="0"/>
          <c:showCatName val="0"/>
          <c:showSerName val="0"/>
          <c:showPercent val="0"/>
          <c:showBubbleSize val="0"/>
        </c:dLbls>
        <c:marker val="1"/>
        <c:smooth val="0"/>
        <c:axId val="134833664"/>
        <c:axId val="134835200"/>
      </c:lineChart>
      <c:dateAx>
        <c:axId val="1348336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4835200"/>
        <c:crosses val="autoZero"/>
        <c:auto val="1"/>
        <c:lblOffset val="100"/>
        <c:baseTimeUnit val="months"/>
        <c:majorUnit val="1"/>
      </c:dateAx>
      <c:valAx>
        <c:axId val="134835200"/>
        <c:scaling>
          <c:orientation val="minMax"/>
          <c:max val="1"/>
          <c:min val="0"/>
        </c:scaling>
        <c:delete val="0"/>
        <c:axPos val="l"/>
        <c:numFmt formatCode="0%" sourceLinked="0"/>
        <c:majorTickMark val="out"/>
        <c:minorTickMark val="none"/>
        <c:tickLblPos val="nextTo"/>
        <c:crossAx val="1348336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latin typeface="+mn-lt"/>
                <a:ea typeface="+mn-ea"/>
                <a:cs typeface="+mn-cs"/>
              </a:rPr>
              <a:t>Is there documented evidence there was a discussion about what to do if they miss a dose? </a:t>
            </a:r>
            <a:endParaRPr lang="en-NZ" sz="1200" b="1" i="0" u="none" strike="noStrike" kern="1200" baseline="0">
              <a:solidFill>
                <a:sysClr val="windowText" lastClr="000000"/>
              </a:solidFill>
              <a:latin typeface="+mn-lt"/>
              <a:ea typeface="+mn-ea"/>
              <a:cs typeface="+mn-cs"/>
            </a:endParaRPr>
          </a:p>
        </c:rich>
      </c:tx>
      <c:overlay val="0"/>
    </c:title>
    <c:autoTitleDeleted val="0"/>
    <c:plotArea>
      <c:layout>
        <c:manualLayout>
          <c:layoutTarget val="inner"/>
          <c:xMode val="edge"/>
          <c:yMode val="edge"/>
          <c:x val="0.10593285671926994"/>
          <c:y val="0.26029209335891912"/>
          <c:w val="0.86351159230096242"/>
          <c:h val="0.48826735199766697"/>
        </c:manualLayout>
      </c:layout>
      <c:lineChart>
        <c:grouping val="standard"/>
        <c:varyColors val="0"/>
        <c:ser>
          <c:idx val="1"/>
          <c:order val="0"/>
          <c:tx>
            <c:strRef>
              <c:f>Sheet2!$F$2</c:f>
              <c:strCache>
                <c:ptCount val="1"/>
                <c:pt idx="0">
                  <c:v>Is there documented evidence there was a discussion about what to do if they miss a dose? </c:v>
                </c:pt>
              </c:strCache>
            </c:strRef>
          </c:tx>
          <c:spPr>
            <a:ln>
              <a:solidFill>
                <a:schemeClr val="accent1"/>
              </a:solidFill>
            </a:ln>
          </c:spPr>
          <c:marker>
            <c:symbol val="diamond"/>
            <c:size val="7"/>
            <c:spPr>
              <a:solidFill>
                <a:schemeClr val="accent1"/>
              </a:solidFill>
              <a:ln>
                <a:solidFill>
                  <a:schemeClr val="accent1"/>
                </a:solid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0B09-4DD6-A136-67075990D2F1}"/>
            </c:ext>
          </c:extLst>
        </c:ser>
        <c:dLbls>
          <c:showLegendKey val="0"/>
          <c:showVal val="0"/>
          <c:showCatName val="0"/>
          <c:showSerName val="0"/>
          <c:showPercent val="0"/>
          <c:showBubbleSize val="0"/>
        </c:dLbls>
        <c:marker val="1"/>
        <c:smooth val="0"/>
        <c:axId val="134842624"/>
        <c:axId val="135201152"/>
      </c:lineChart>
      <c:dateAx>
        <c:axId val="13484262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201152"/>
        <c:crosses val="autoZero"/>
        <c:auto val="1"/>
        <c:lblOffset val="100"/>
        <c:baseTimeUnit val="months"/>
        <c:majorUnit val="1"/>
      </c:dateAx>
      <c:valAx>
        <c:axId val="135201152"/>
        <c:scaling>
          <c:orientation val="minMax"/>
          <c:max val="1"/>
          <c:min val="0"/>
        </c:scaling>
        <c:delete val="0"/>
        <c:axPos val="l"/>
        <c:numFmt formatCode="0%" sourceLinked="0"/>
        <c:majorTickMark val="out"/>
        <c:minorTickMark val="none"/>
        <c:tickLblPos val="nextTo"/>
        <c:crossAx val="13484262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effectLst/>
                <a:latin typeface="+mn-lt"/>
                <a:ea typeface="+mn-ea"/>
                <a:cs typeface="+mn-cs"/>
              </a:rPr>
              <a:t>Is there documented evidence there was a discussion about possible side effects? </a:t>
            </a:r>
            <a:endParaRPr lang="en-NZ" sz="1200" b="1" i="0" u="none" strike="noStrike" kern="1200" baseline="0">
              <a:solidFill>
                <a:sysClr val="windowText" lastClr="000000"/>
              </a:solidFill>
              <a:effectLst/>
              <a:latin typeface="+mn-lt"/>
              <a:ea typeface="+mn-ea"/>
              <a:cs typeface="+mn-cs"/>
            </a:endParaRPr>
          </a:p>
        </c:rich>
      </c:tx>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Sheet2!$G$2</c:f>
              <c:strCache>
                <c:ptCount val="1"/>
                <c:pt idx="0">
                  <c:v>Is there documented evidence there was a discussion about possible side effects? </c:v>
                </c:pt>
              </c:strCache>
            </c:strRef>
          </c:tx>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A4D-43A3-9542-90071663C87C}"/>
            </c:ext>
          </c:extLst>
        </c:ser>
        <c:dLbls>
          <c:showLegendKey val="0"/>
          <c:showVal val="0"/>
          <c:showCatName val="0"/>
          <c:showSerName val="0"/>
          <c:showPercent val="0"/>
          <c:showBubbleSize val="0"/>
        </c:dLbls>
        <c:marker val="1"/>
        <c:smooth val="0"/>
        <c:axId val="135213440"/>
        <c:axId val="135214976"/>
      </c:lineChart>
      <c:dateAx>
        <c:axId val="13521344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214976"/>
        <c:crosses val="autoZero"/>
        <c:auto val="1"/>
        <c:lblOffset val="100"/>
        <c:baseTimeUnit val="months"/>
        <c:majorUnit val="1"/>
      </c:dateAx>
      <c:valAx>
        <c:axId val="135214976"/>
        <c:scaling>
          <c:orientation val="minMax"/>
          <c:max val="1"/>
          <c:min val="0"/>
        </c:scaling>
        <c:delete val="0"/>
        <c:axPos val="l"/>
        <c:numFmt formatCode="0%" sourceLinked="0"/>
        <c:majorTickMark val="out"/>
        <c:minorTickMark val="none"/>
        <c:tickLblPos val="nextTo"/>
        <c:crossAx val="13521344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effectLst/>
                <a:latin typeface="+mn-lt"/>
                <a:ea typeface="+mn-ea"/>
                <a:cs typeface="+mn-cs"/>
              </a:rPr>
              <a:t>Is there documented evidence there was a discussion about interactions with other medicines supplements, food and alcohol?</a:t>
            </a:r>
            <a:endParaRPr lang="en-NZ" sz="1200" b="1" i="0" u="none" strike="noStrike" kern="1200" baseline="0">
              <a:solidFill>
                <a:sysClr val="windowText" lastClr="000000"/>
              </a:solidFill>
              <a:effectLst/>
              <a:latin typeface="+mn-lt"/>
              <a:ea typeface="+mn-ea"/>
              <a:cs typeface="+mn-cs"/>
            </a:endParaRPr>
          </a:p>
        </c:rich>
      </c:tx>
      <c:layout>
        <c:manualLayout>
          <c:xMode val="edge"/>
          <c:yMode val="edge"/>
          <c:x val="0.14626780378214499"/>
          <c:y val="3.5198138561440148E-4"/>
        </c:manualLayout>
      </c:layout>
      <c:overlay val="0"/>
    </c:title>
    <c:autoTitleDeleted val="0"/>
    <c:plotArea>
      <c:layout>
        <c:manualLayout>
          <c:layoutTarget val="inner"/>
          <c:xMode val="edge"/>
          <c:yMode val="edge"/>
          <c:x val="0.1170905402752634"/>
          <c:y val="0.26474126140712062"/>
          <c:w val="0.86351159230096242"/>
          <c:h val="0.48826735199766697"/>
        </c:manualLayout>
      </c:layout>
      <c:lineChart>
        <c:grouping val="standard"/>
        <c:varyColors val="0"/>
        <c:ser>
          <c:idx val="0"/>
          <c:order val="0"/>
          <c:tx>
            <c:strRef>
              <c:f>Sheet2!$H$2</c:f>
              <c:strCache>
                <c:ptCount val="1"/>
                <c:pt idx="0">
                  <c:v>Is there documented evidence there was a discussion about interactions with other medicines supplements, food and alcohol?</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Sheet2!$H$3:$H$14</c15:sqref>
                  </c15:fullRef>
                </c:ext>
              </c:extLst>
              <c:f>Sheet2!$H$3:$H$12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EA56-4663-8928-8CE22FFA13C4}"/>
            </c:ext>
          </c:extLst>
        </c:ser>
        <c:dLbls>
          <c:showLegendKey val="0"/>
          <c:showVal val="0"/>
          <c:showCatName val="0"/>
          <c:showSerName val="0"/>
          <c:showPercent val="0"/>
          <c:showBubbleSize val="0"/>
        </c:dLbls>
        <c:marker val="1"/>
        <c:smooth val="0"/>
        <c:axId val="135360512"/>
        <c:axId val="135362048"/>
      </c:lineChart>
      <c:dateAx>
        <c:axId val="13536051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362048"/>
        <c:crosses val="autoZero"/>
        <c:auto val="1"/>
        <c:lblOffset val="100"/>
        <c:baseTimeUnit val="months"/>
        <c:majorUnit val="1"/>
      </c:dateAx>
      <c:valAx>
        <c:axId val="135362048"/>
        <c:scaling>
          <c:orientation val="minMax"/>
          <c:max val="1"/>
          <c:min val="0"/>
        </c:scaling>
        <c:delete val="0"/>
        <c:axPos val="l"/>
        <c:numFmt formatCode="0%" sourceLinked="0"/>
        <c:majorTickMark val="out"/>
        <c:minorTickMark val="none"/>
        <c:tickLblPos val="nextTo"/>
        <c:crossAx val="13536051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effectLst/>
                <a:latin typeface="+mn-lt"/>
                <a:ea typeface="+mn-ea"/>
                <a:cs typeface="+mn-cs"/>
              </a:rPr>
              <a:t>Is there documented evidence the patient was offered written information about their medicine? </a:t>
            </a:r>
            <a:endParaRPr lang="en-NZ" sz="1200" b="1" i="0" u="none" strike="noStrike" kern="1200" baseline="0">
              <a:solidFill>
                <a:sysClr val="windowText" lastClr="000000"/>
              </a:solidFill>
              <a:effectLst/>
              <a:latin typeface="+mn-lt"/>
              <a:ea typeface="+mn-ea"/>
              <a:cs typeface="+mn-cs"/>
            </a:endParaRPr>
          </a:p>
        </c:rich>
      </c:tx>
      <c:layout>
        <c:manualLayout>
          <c:xMode val="edge"/>
          <c:yMode val="edge"/>
          <c:x val="0.14629855643044617"/>
          <c:y val="5.8394160583941604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Sheet2!$I$2</c:f>
              <c:strCache>
                <c:ptCount val="1"/>
                <c:pt idx="0">
                  <c:v>Is there documented evidence the patient was offered written information about their medicine? </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Sheet2!$I$3:$I$14</c15:sqref>
                  </c15:fullRef>
                </c:ext>
              </c:extLst>
              <c:f>Sheet2!$I$3:$I$12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E86-4562-A5CD-707A27444069}"/>
            </c:ext>
          </c:extLst>
        </c:ser>
        <c:dLbls>
          <c:showLegendKey val="0"/>
          <c:showVal val="0"/>
          <c:showCatName val="0"/>
          <c:showSerName val="0"/>
          <c:showPercent val="0"/>
          <c:showBubbleSize val="0"/>
        </c:dLbls>
        <c:marker val="1"/>
        <c:smooth val="0"/>
        <c:axId val="135386624"/>
        <c:axId val="135388160"/>
      </c:lineChart>
      <c:dateAx>
        <c:axId val="13538662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388160"/>
        <c:crosses val="autoZero"/>
        <c:auto val="1"/>
        <c:lblOffset val="100"/>
        <c:baseTimeUnit val="months"/>
        <c:majorUnit val="1"/>
      </c:dateAx>
      <c:valAx>
        <c:axId val="135388160"/>
        <c:scaling>
          <c:orientation val="minMax"/>
          <c:max val="1"/>
          <c:min val="0"/>
        </c:scaling>
        <c:delete val="0"/>
        <c:axPos val="l"/>
        <c:numFmt formatCode="0%" sourceLinked="0"/>
        <c:majorTickMark val="out"/>
        <c:minorTickMark val="none"/>
        <c:tickLblPos val="nextTo"/>
        <c:crossAx val="13538662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Was the patient able to correctly describe (dose and frequency) how to take their medicine?</a:t>
            </a:r>
            <a:endParaRPr lang="en-NZ" sz="1200">
              <a:effectLst/>
            </a:endParaRPr>
          </a:p>
        </c:rich>
      </c:tx>
      <c:layout>
        <c:manualLayout>
          <c:xMode val="edge"/>
          <c:yMode val="edge"/>
          <c:x val="0.14629855643044617"/>
          <c:y val="5.8394160583941604E-2"/>
        </c:manualLayout>
      </c:layout>
      <c:overlay val="0"/>
    </c:title>
    <c:autoTitleDeleted val="0"/>
    <c:plotArea>
      <c:layout>
        <c:manualLayout>
          <c:layoutTarget val="inner"/>
          <c:xMode val="edge"/>
          <c:yMode val="edge"/>
          <c:x val="0.10593285214348205"/>
          <c:y val="0.27501148533000541"/>
          <c:w val="0.86351159230096242"/>
          <c:h val="0.48826735199766697"/>
        </c:manualLayout>
      </c:layout>
      <c:lineChart>
        <c:grouping val="standard"/>
        <c:varyColors val="0"/>
        <c:ser>
          <c:idx val="0"/>
          <c:order val="0"/>
          <c:tx>
            <c:strRef>
              <c:f>Sheet2!$J$2</c:f>
              <c:strCache>
                <c:ptCount val="1"/>
                <c:pt idx="0">
                  <c:v>Was the patient able to correctly describe (dose and frequency) how to take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Sheet2!$J$3:$J$14</c15:sqref>
                  </c15:fullRef>
                </c:ext>
              </c:extLst>
              <c:f>Sheet2!$J$3:$J$12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70C-42C5-A927-94F4295FEC92}"/>
            </c:ext>
          </c:extLst>
        </c:ser>
        <c:ser>
          <c:idx val="1"/>
          <c:order val="1"/>
          <c:tx>
            <c:strRef>
              <c:f>Sheet2!$AN$2</c:f>
              <c:strCache>
                <c:ptCount val="1"/>
                <c:pt idx="0">
                  <c:v>Was the patient able to correctly describe (dose and frequency) how to take their medicine?</c:v>
                </c:pt>
              </c:strCache>
            </c:strRef>
          </c:tx>
          <c:spPr>
            <a:ln>
              <a:noFill/>
            </a:ln>
          </c:spPr>
          <c:marker>
            <c:symbol val="triangle"/>
            <c:size val="7"/>
            <c:spPr>
              <a:solidFill>
                <a:schemeClr val="tx1"/>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Sheet2!$AN$3:$AN$14</c15:sqref>
                  </c15:fullRef>
                </c:ext>
              </c:extLst>
              <c:f>Sheet2!$AN$3:$AN$12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1B97-42B8-AC8E-9C3DA08F7C42}"/>
            </c:ext>
          </c:extLst>
        </c:ser>
        <c:dLbls>
          <c:showLegendKey val="0"/>
          <c:showVal val="0"/>
          <c:showCatName val="0"/>
          <c:showSerName val="0"/>
          <c:showPercent val="0"/>
          <c:showBubbleSize val="0"/>
        </c:dLbls>
        <c:marker val="1"/>
        <c:smooth val="0"/>
        <c:axId val="135420928"/>
        <c:axId val="135426816"/>
      </c:lineChart>
      <c:dateAx>
        <c:axId val="13542092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426816"/>
        <c:crosses val="autoZero"/>
        <c:auto val="1"/>
        <c:lblOffset val="100"/>
        <c:baseTimeUnit val="months"/>
        <c:majorUnit val="1"/>
      </c:dateAx>
      <c:valAx>
        <c:axId val="135426816"/>
        <c:scaling>
          <c:orientation val="minMax"/>
          <c:max val="1"/>
          <c:min val="0"/>
        </c:scaling>
        <c:delete val="0"/>
        <c:axPos val="l"/>
        <c:numFmt formatCode="0%" sourceLinked="0"/>
        <c:majorTickMark val="out"/>
        <c:minorTickMark val="none"/>
        <c:tickLblPos val="nextTo"/>
        <c:crossAx val="13542092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Was the patient able to identify a possible side effect of their medicine?</a:t>
            </a:r>
            <a:endParaRPr lang="en-NZ" sz="1200">
              <a:effectLst/>
            </a:endParaRPr>
          </a:p>
        </c:rich>
      </c:tx>
      <c:layout>
        <c:manualLayout>
          <c:xMode val="edge"/>
          <c:yMode val="edge"/>
          <c:x val="0.14629855643044617"/>
          <c:y val="5.8394160583941604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Sheet2!$K$2</c:f>
              <c:strCache>
                <c:ptCount val="1"/>
                <c:pt idx="0">
                  <c:v>Was the patient able to identify a possible side effect of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Sheet2!$K$3:$K$14</c15:sqref>
                  </c15:fullRef>
                </c:ext>
              </c:extLst>
              <c:f>Sheet2!$K$3:$K$12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59D0-43DE-AF61-B86F2C6F54EC}"/>
            </c:ext>
          </c:extLst>
        </c:ser>
        <c:ser>
          <c:idx val="1"/>
          <c:order val="1"/>
          <c:tx>
            <c:strRef>
              <c:f>Sheet2!$AO$2</c:f>
              <c:strCache>
                <c:ptCount val="1"/>
                <c:pt idx="0">
                  <c:v>Was the patient able to identify a possible side effect of their medicine?</c:v>
                </c:pt>
              </c:strCache>
            </c:strRef>
          </c:tx>
          <c:spPr>
            <a:ln>
              <a:noFill/>
            </a:ln>
          </c:spPr>
          <c:marker>
            <c:symbol val="triangle"/>
            <c:size val="7"/>
            <c:spPr>
              <a:solidFill>
                <a:sysClr val="windowText" lastClr="000000"/>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Sheet2!$AO$3:$AO$14</c15:sqref>
                  </c15:fullRef>
                </c:ext>
              </c:extLst>
              <c:f>Sheet2!$AO$3:$AO$12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7FE5-4A03-A40F-39320B58D7D3}"/>
            </c:ext>
          </c:extLst>
        </c:ser>
        <c:dLbls>
          <c:showLegendKey val="0"/>
          <c:showVal val="0"/>
          <c:showCatName val="0"/>
          <c:showSerName val="0"/>
          <c:showPercent val="0"/>
          <c:showBubbleSize val="0"/>
        </c:dLbls>
        <c:marker val="1"/>
        <c:smooth val="0"/>
        <c:axId val="135729920"/>
        <c:axId val="135731456"/>
      </c:lineChart>
      <c:dateAx>
        <c:axId val="13572992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731456"/>
        <c:crosses val="autoZero"/>
        <c:auto val="1"/>
        <c:lblOffset val="100"/>
        <c:baseTimeUnit val="months"/>
        <c:majorUnit val="1"/>
      </c:dateAx>
      <c:valAx>
        <c:axId val="135731456"/>
        <c:scaling>
          <c:orientation val="minMax"/>
          <c:max val="1"/>
          <c:min val="0"/>
        </c:scaling>
        <c:delete val="0"/>
        <c:axPos val="l"/>
        <c:numFmt formatCode="0%" sourceLinked="0"/>
        <c:majorTickMark val="out"/>
        <c:minorTickMark val="none"/>
        <c:tickLblPos val="nextTo"/>
        <c:crossAx val="13572992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Overall Compliance</a:t>
            </a:r>
            <a:endParaRPr lang="en-NZ" sz="1200">
              <a:effectLst/>
            </a:endParaRPr>
          </a:p>
        </c:rich>
      </c:tx>
      <c:layout>
        <c:manualLayout>
          <c:xMode val="edge"/>
          <c:yMode val="edge"/>
          <c:x val="0.40463188976377951"/>
          <c:y val="4.3804617917261639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Sheet2!$L$2</c:f>
              <c:strCache>
                <c:ptCount val="1"/>
                <c:pt idx="0">
                  <c:v>Overall Compliance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Sheet2!$L$3:$L$14</c15:sqref>
                  </c15:fullRef>
                </c:ext>
              </c:extLst>
              <c:f>Sheet2!$L$3:$L$12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06E-4A30-BE1E-AFB0421C9DDF}"/>
            </c:ext>
          </c:extLst>
        </c:ser>
        <c:dLbls>
          <c:showLegendKey val="0"/>
          <c:showVal val="0"/>
          <c:showCatName val="0"/>
          <c:showSerName val="0"/>
          <c:showPercent val="0"/>
          <c:showBubbleSize val="0"/>
        </c:dLbls>
        <c:marker val="1"/>
        <c:smooth val="0"/>
        <c:axId val="135751936"/>
        <c:axId val="135778304"/>
      </c:lineChart>
      <c:dateAx>
        <c:axId val="135751936"/>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35778304"/>
        <c:crosses val="autoZero"/>
        <c:auto val="1"/>
        <c:lblOffset val="100"/>
        <c:baseTimeUnit val="months"/>
        <c:majorUnit val="1"/>
      </c:dateAx>
      <c:valAx>
        <c:axId val="135778304"/>
        <c:scaling>
          <c:orientation val="minMax"/>
          <c:max val="1"/>
          <c:min val="0"/>
        </c:scaling>
        <c:delete val="0"/>
        <c:axPos val="l"/>
        <c:numFmt formatCode="0%" sourceLinked="0"/>
        <c:majorTickMark val="out"/>
        <c:minorTickMark val="none"/>
        <c:tickLblPos val="nextTo"/>
        <c:crossAx val="135751936"/>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85725</xdr:rowOff>
    </xdr:from>
    <xdr:to>
      <xdr:col>10</xdr:col>
      <xdr:colOff>323850</xdr:colOff>
      <xdr:row>14</xdr:row>
      <xdr:rowOff>161925</xdr:rowOff>
    </xdr:to>
    <xdr:graphicFrame macro="">
      <xdr:nvGraphicFramePr>
        <xdr:cNvPr id="14" name="Chart 1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383382</xdr:colOff>
      <xdr:row>0</xdr:row>
      <xdr:rowOff>76200</xdr:rowOff>
    </xdr:from>
    <xdr:to>
      <xdr:col>18</xdr:col>
      <xdr:colOff>78582</xdr:colOff>
      <xdr:row>14</xdr:row>
      <xdr:rowOff>152400</xdr:rowOff>
    </xdr:to>
    <xdr:graphicFrame macro="">
      <xdr:nvGraphicFramePr>
        <xdr:cNvPr id="15" name="Chart 1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15</xdr:row>
      <xdr:rowOff>9525</xdr:rowOff>
    </xdr:from>
    <xdr:to>
      <xdr:col>10</xdr:col>
      <xdr:colOff>304800</xdr:colOff>
      <xdr:row>29</xdr:row>
      <xdr:rowOff>85725</xdr:rowOff>
    </xdr:to>
    <xdr:graphicFrame macro="">
      <xdr:nvGraphicFramePr>
        <xdr:cNvPr id="17" name="Chart 1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369888</xdr:colOff>
      <xdr:row>15</xdr:row>
      <xdr:rowOff>44450</xdr:rowOff>
    </xdr:from>
    <xdr:to>
      <xdr:col>18</xdr:col>
      <xdr:colOff>65088</xdr:colOff>
      <xdr:row>29</xdr:row>
      <xdr:rowOff>122237</xdr:rowOff>
    </xdr:to>
    <xdr:graphicFrame macro="">
      <xdr:nvGraphicFramePr>
        <xdr:cNvPr id="20" name="Chart 19">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31750</xdr:colOff>
      <xdr:row>29</xdr:row>
      <xdr:rowOff>131763</xdr:rowOff>
    </xdr:from>
    <xdr:to>
      <xdr:col>10</xdr:col>
      <xdr:colOff>338137</xdr:colOff>
      <xdr:row>44</xdr:row>
      <xdr:rowOff>26988</xdr:rowOff>
    </xdr:to>
    <xdr:graphicFrame macro="">
      <xdr:nvGraphicFramePr>
        <xdr:cNvPr id="22" name="Chart 2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425449</xdr:colOff>
      <xdr:row>29</xdr:row>
      <xdr:rowOff>131763</xdr:rowOff>
    </xdr:from>
    <xdr:to>
      <xdr:col>18</xdr:col>
      <xdr:colOff>120649</xdr:colOff>
      <xdr:row>44</xdr:row>
      <xdr:rowOff>26989</xdr:rowOff>
    </xdr:to>
    <xdr:graphicFrame macro="">
      <xdr:nvGraphicFramePr>
        <xdr:cNvPr id="23" name="Chart 2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47626</xdr:colOff>
      <xdr:row>44</xdr:row>
      <xdr:rowOff>36513</xdr:rowOff>
    </xdr:from>
    <xdr:to>
      <xdr:col>10</xdr:col>
      <xdr:colOff>354013</xdr:colOff>
      <xdr:row>58</xdr:row>
      <xdr:rowOff>114301</xdr:rowOff>
    </xdr:to>
    <xdr:graphicFrame macro="">
      <xdr:nvGraphicFramePr>
        <xdr:cNvPr id="25" name="Chart 2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431800</xdr:colOff>
      <xdr:row>44</xdr:row>
      <xdr:rowOff>39689</xdr:rowOff>
    </xdr:from>
    <xdr:to>
      <xdr:col>18</xdr:col>
      <xdr:colOff>127000</xdr:colOff>
      <xdr:row>58</xdr:row>
      <xdr:rowOff>117476</xdr:rowOff>
    </xdr:to>
    <xdr:graphicFrame macro="">
      <xdr:nvGraphicFramePr>
        <xdr:cNvPr id="26" name="Chart 25">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
  <sheetViews>
    <sheetView zoomScale="80" zoomScaleNormal="80" workbookViewId="0">
      <selection activeCell="F4" sqref="F4"/>
    </sheetView>
  </sheetViews>
  <sheetFormatPr defaultColWidth="9.21875" defaultRowHeight="18" x14ac:dyDescent="0.35"/>
  <cols>
    <col min="1" max="1" width="142.21875" style="20" customWidth="1"/>
    <col min="2" max="16384" width="9.21875" style="17"/>
  </cols>
  <sheetData>
    <row r="2" spans="1:1" ht="31.5" customHeight="1" x14ac:dyDescent="0.3">
      <c r="A2" s="16" t="s">
        <v>27</v>
      </c>
    </row>
    <row r="4" spans="1:1" ht="76.5" customHeight="1" x14ac:dyDescent="0.35">
      <c r="A4" s="58" t="s">
        <v>44</v>
      </c>
    </row>
    <row r="5" spans="1:1" ht="18.75" customHeight="1" x14ac:dyDescent="0.35">
      <c r="A5" s="58" t="s">
        <v>26</v>
      </c>
    </row>
    <row r="6" spans="1:1" ht="19.5" customHeight="1" x14ac:dyDescent="0.35">
      <c r="A6" s="58" t="s">
        <v>45</v>
      </c>
    </row>
    <row r="7" spans="1:1" ht="54" x14ac:dyDescent="0.35">
      <c r="A7" s="58" t="s">
        <v>46</v>
      </c>
    </row>
    <row r="8" spans="1:1" ht="37.799999999999997" x14ac:dyDescent="0.35">
      <c r="A8" s="59" t="s">
        <v>47</v>
      </c>
    </row>
    <row r="9" spans="1:1" ht="36" x14ac:dyDescent="0.35">
      <c r="A9" s="58" t="s">
        <v>50</v>
      </c>
    </row>
    <row r="10" spans="1:1" x14ac:dyDescent="0.3">
      <c r="A10" s="6"/>
    </row>
    <row r="11" spans="1:1" x14ac:dyDescent="0.35">
      <c r="A11" s="18" t="s">
        <v>51</v>
      </c>
    </row>
    <row r="12" spans="1:1" ht="19.5" customHeight="1" x14ac:dyDescent="0.3">
      <c r="A12" s="6"/>
    </row>
    <row r="13" spans="1:1" ht="54" x14ac:dyDescent="0.3">
      <c r="A13" s="33" t="s">
        <v>48</v>
      </c>
    </row>
    <row r="14" spans="1:1" x14ac:dyDescent="0.3">
      <c r="A14" s="22"/>
    </row>
    <row r="15" spans="1:1" ht="90" x14ac:dyDescent="0.35">
      <c r="A15" s="34" t="s">
        <v>49</v>
      </c>
    </row>
    <row r="16" spans="1:1" x14ac:dyDescent="0.35">
      <c r="A16" s="19"/>
    </row>
    <row r="17" spans="1:1" s="23" customFormat="1" ht="42" customHeight="1" x14ac:dyDescent="0.3">
      <c r="A17" s="22"/>
    </row>
    <row r="18" spans="1:1" s="23" customFormat="1" ht="15" customHeight="1" x14ac:dyDescent="0.3">
      <c r="A18" s="22"/>
    </row>
    <row r="19" spans="1:1" x14ac:dyDescent="0.35">
      <c r="A19" s="21"/>
    </row>
    <row r="20" spans="1:1" x14ac:dyDescent="0.35">
      <c r="A20" s="21"/>
    </row>
    <row r="25" spans="1:1" x14ac:dyDescent="0.35">
      <c r="A25" s="18"/>
    </row>
    <row r="26" spans="1:1" ht="14.4" x14ac:dyDescent="0.3">
      <c r="A26" s="17"/>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zoomScale="80" zoomScaleNormal="80" zoomScaleSheetLayoutView="50" workbookViewId="0">
      <selection activeCell="F1" sqref="F1"/>
    </sheetView>
  </sheetViews>
  <sheetFormatPr defaultColWidth="20.6640625" defaultRowHeight="14.4" x14ac:dyDescent="0.3"/>
  <cols>
    <col min="1" max="1" width="13.77734375" customWidth="1"/>
    <col min="2" max="8" width="20.6640625" style="36"/>
    <col min="9" max="9" width="16" style="36" customWidth="1"/>
    <col min="10" max="10" width="12.77734375" style="36" hidden="1" customWidth="1"/>
    <col min="11" max="11" width="20.6640625" style="36"/>
  </cols>
  <sheetData>
    <row r="1" spans="1:11" ht="42" customHeight="1" thickBot="1" x14ac:dyDescent="0.35">
      <c r="I1" s="31" t="s">
        <v>4</v>
      </c>
    </row>
    <row r="2" spans="1:11" s="30" customFormat="1" ht="98.55" customHeight="1" thickBot="1" x14ac:dyDescent="0.35">
      <c r="A2" s="52" t="s">
        <v>28</v>
      </c>
      <c r="B2" s="53" t="s">
        <v>52</v>
      </c>
      <c r="C2" s="53" t="s">
        <v>53</v>
      </c>
      <c r="D2" s="53" t="s">
        <v>54</v>
      </c>
      <c r="E2" s="54" t="s">
        <v>55</v>
      </c>
      <c r="F2" s="55" t="s">
        <v>56</v>
      </c>
      <c r="G2" s="53" t="s">
        <v>57</v>
      </c>
      <c r="H2" s="53" t="s">
        <v>25</v>
      </c>
      <c r="I2" s="53" t="s">
        <v>0</v>
      </c>
      <c r="J2" s="53" t="s">
        <v>1</v>
      </c>
      <c r="K2" s="53" t="s">
        <v>3</v>
      </c>
    </row>
    <row r="3" spans="1:11" x14ac:dyDescent="0.3">
      <c r="A3" s="56">
        <v>44044</v>
      </c>
      <c r="B3" s="64"/>
      <c r="C3" s="63"/>
      <c r="D3" s="64"/>
      <c r="E3" s="64"/>
      <c r="F3" s="65"/>
      <c r="G3" s="63"/>
      <c r="H3" s="64"/>
      <c r="I3" s="66" t="str">
        <f>IF(COUNTA(B3:H3)=7,IF(COUNTIF(B3:H3,"N")&gt;0,"N","Y"),"")</f>
        <v/>
      </c>
      <c r="J3" s="67">
        <f t="shared" ref="J3:J34" si="0">IF(A3&gt;0,DATE(YEAR(A3),MONTH(A3),1),"")</f>
        <v>44044</v>
      </c>
      <c r="K3" s="64"/>
    </row>
    <row r="4" spans="1:11" x14ac:dyDescent="0.3">
      <c r="A4" s="26"/>
      <c r="B4" s="69"/>
      <c r="C4" s="68"/>
      <c r="D4" s="69"/>
      <c r="E4" s="69"/>
      <c r="F4" s="70"/>
      <c r="G4" s="68"/>
      <c r="H4" s="69"/>
      <c r="I4" s="71" t="str">
        <f t="shared" ref="I4:I67" si="1">IF(COUNTA(B4:H4)=7,IF(COUNTIF(B4:H4,"N")&gt;0,"N","Y"),"")</f>
        <v/>
      </c>
      <c r="J4" s="72" t="str">
        <f t="shared" si="0"/>
        <v/>
      </c>
      <c r="K4" s="69"/>
    </row>
    <row r="5" spans="1:11" x14ac:dyDescent="0.3">
      <c r="A5" s="26"/>
      <c r="B5" s="69"/>
      <c r="C5" s="68"/>
      <c r="D5" s="69"/>
      <c r="E5" s="69"/>
      <c r="F5" s="70"/>
      <c r="G5" s="68"/>
      <c r="H5" s="69"/>
      <c r="I5" s="71" t="str">
        <f t="shared" si="1"/>
        <v/>
      </c>
      <c r="J5" s="72" t="str">
        <f t="shared" si="0"/>
        <v/>
      </c>
      <c r="K5" s="69"/>
    </row>
    <row r="6" spans="1:11" x14ac:dyDescent="0.3">
      <c r="A6" s="26"/>
      <c r="B6" s="69"/>
      <c r="C6" s="68"/>
      <c r="D6" s="69"/>
      <c r="E6" s="69"/>
      <c r="F6" s="70"/>
      <c r="G6" s="68"/>
      <c r="H6" s="69"/>
      <c r="I6" s="71" t="str">
        <f t="shared" si="1"/>
        <v/>
      </c>
      <c r="J6" s="72" t="str">
        <f t="shared" si="0"/>
        <v/>
      </c>
      <c r="K6" s="69"/>
    </row>
    <row r="7" spans="1:11" x14ac:dyDescent="0.3">
      <c r="A7" s="26"/>
      <c r="B7" s="69"/>
      <c r="C7" s="68"/>
      <c r="D7" s="69"/>
      <c r="E7" s="69"/>
      <c r="F7" s="70"/>
      <c r="G7" s="68"/>
      <c r="H7" s="69"/>
      <c r="I7" s="71" t="str">
        <f t="shared" si="1"/>
        <v/>
      </c>
      <c r="J7" s="72" t="str">
        <f t="shared" si="0"/>
        <v/>
      </c>
      <c r="K7" s="69"/>
    </row>
    <row r="8" spans="1:11" x14ac:dyDescent="0.3">
      <c r="A8" s="26"/>
      <c r="B8" s="69"/>
      <c r="C8" s="68"/>
      <c r="D8" s="69"/>
      <c r="E8" s="69"/>
      <c r="F8" s="70"/>
      <c r="G8" s="68"/>
      <c r="H8" s="69"/>
      <c r="I8" s="71" t="str">
        <f t="shared" si="1"/>
        <v/>
      </c>
      <c r="J8" s="72" t="str">
        <f t="shared" si="0"/>
        <v/>
      </c>
      <c r="K8" s="69"/>
    </row>
    <row r="9" spans="1:11" x14ac:dyDescent="0.3">
      <c r="A9" s="26"/>
      <c r="B9" s="69"/>
      <c r="C9" s="68"/>
      <c r="D9" s="69"/>
      <c r="E9" s="69"/>
      <c r="F9" s="70"/>
      <c r="G9" s="68"/>
      <c r="H9" s="69"/>
      <c r="I9" s="71" t="str">
        <f t="shared" si="1"/>
        <v/>
      </c>
      <c r="J9" s="72" t="str">
        <f t="shared" si="0"/>
        <v/>
      </c>
      <c r="K9" s="69"/>
    </row>
    <row r="10" spans="1:11" x14ac:dyDescent="0.3">
      <c r="A10" s="26"/>
      <c r="B10" s="69"/>
      <c r="C10" s="68"/>
      <c r="D10" s="69"/>
      <c r="E10" s="69"/>
      <c r="F10" s="70"/>
      <c r="G10" s="68"/>
      <c r="H10" s="69"/>
      <c r="I10" s="71" t="str">
        <f t="shared" si="1"/>
        <v/>
      </c>
      <c r="J10" s="72" t="str">
        <f t="shared" si="0"/>
        <v/>
      </c>
      <c r="K10" s="69"/>
    </row>
    <row r="11" spans="1:11" x14ac:dyDescent="0.3">
      <c r="A11" s="26"/>
      <c r="B11" s="69"/>
      <c r="C11" s="68"/>
      <c r="D11" s="69"/>
      <c r="E11" s="69"/>
      <c r="F11" s="70"/>
      <c r="G11" s="68"/>
      <c r="H11" s="69"/>
      <c r="I11" s="71" t="str">
        <f t="shared" si="1"/>
        <v/>
      </c>
      <c r="J11" s="72" t="str">
        <f t="shared" si="0"/>
        <v/>
      </c>
      <c r="K11" s="69"/>
    </row>
    <row r="12" spans="1:11" x14ac:dyDescent="0.3">
      <c r="A12" s="26"/>
      <c r="B12" s="69"/>
      <c r="C12" s="68"/>
      <c r="D12" s="69"/>
      <c r="E12" s="69"/>
      <c r="F12" s="70"/>
      <c r="G12" s="68"/>
      <c r="H12" s="69"/>
      <c r="I12" s="71" t="str">
        <f t="shared" si="1"/>
        <v/>
      </c>
      <c r="J12" s="72" t="str">
        <f t="shared" si="0"/>
        <v/>
      </c>
      <c r="K12" s="69"/>
    </row>
    <row r="13" spans="1:11" x14ac:dyDescent="0.3">
      <c r="A13" s="27"/>
      <c r="B13" s="74"/>
      <c r="C13" s="73"/>
      <c r="D13" s="74"/>
      <c r="E13" s="74"/>
      <c r="F13" s="75"/>
      <c r="G13" s="73"/>
      <c r="H13" s="74"/>
      <c r="I13" s="76" t="str">
        <f t="shared" si="1"/>
        <v/>
      </c>
      <c r="J13" s="77" t="str">
        <f t="shared" si="0"/>
        <v/>
      </c>
      <c r="K13" s="74"/>
    </row>
    <row r="14" spans="1:11" x14ac:dyDescent="0.3">
      <c r="A14" s="27"/>
      <c r="B14" s="74"/>
      <c r="C14" s="73"/>
      <c r="D14" s="74"/>
      <c r="E14" s="74"/>
      <c r="F14" s="75"/>
      <c r="G14" s="73"/>
      <c r="H14" s="74"/>
      <c r="I14" s="76" t="str">
        <f t="shared" si="1"/>
        <v/>
      </c>
      <c r="J14" s="77" t="str">
        <f t="shared" si="0"/>
        <v/>
      </c>
      <c r="K14" s="74"/>
    </row>
    <row r="15" spans="1:11" x14ac:dyDescent="0.3">
      <c r="A15" s="27"/>
      <c r="B15" s="74"/>
      <c r="C15" s="73"/>
      <c r="D15" s="74"/>
      <c r="E15" s="74"/>
      <c r="F15" s="75"/>
      <c r="G15" s="73"/>
      <c r="H15" s="74"/>
      <c r="I15" s="76" t="str">
        <f t="shared" si="1"/>
        <v/>
      </c>
      <c r="J15" s="77" t="str">
        <f t="shared" si="0"/>
        <v/>
      </c>
      <c r="K15" s="74"/>
    </row>
    <row r="16" spans="1:11" x14ac:dyDescent="0.3">
      <c r="A16" s="27"/>
      <c r="B16" s="74"/>
      <c r="C16" s="73"/>
      <c r="D16" s="74"/>
      <c r="E16" s="74"/>
      <c r="F16" s="75"/>
      <c r="G16" s="73"/>
      <c r="H16" s="74"/>
      <c r="I16" s="76" t="str">
        <f t="shared" si="1"/>
        <v/>
      </c>
      <c r="J16" s="77" t="str">
        <f t="shared" si="0"/>
        <v/>
      </c>
      <c r="K16" s="74"/>
    </row>
    <row r="17" spans="1:11" x14ac:dyDescent="0.3">
      <c r="A17" s="27"/>
      <c r="B17" s="74"/>
      <c r="C17" s="73"/>
      <c r="D17" s="74"/>
      <c r="E17" s="74"/>
      <c r="F17" s="75"/>
      <c r="G17" s="73"/>
      <c r="H17" s="74"/>
      <c r="I17" s="76" t="str">
        <f t="shared" si="1"/>
        <v/>
      </c>
      <c r="J17" s="77" t="str">
        <f t="shared" si="0"/>
        <v/>
      </c>
      <c r="K17" s="74"/>
    </row>
    <row r="18" spans="1:11" x14ac:dyDescent="0.3">
      <c r="A18" s="27"/>
      <c r="B18" s="74"/>
      <c r="C18" s="73"/>
      <c r="D18" s="74"/>
      <c r="E18" s="74"/>
      <c r="F18" s="75"/>
      <c r="G18" s="73"/>
      <c r="H18" s="74"/>
      <c r="I18" s="76" t="str">
        <f t="shared" si="1"/>
        <v/>
      </c>
      <c r="J18" s="77" t="str">
        <f t="shared" si="0"/>
        <v/>
      </c>
      <c r="K18" s="74"/>
    </row>
    <row r="19" spans="1:11" x14ac:dyDescent="0.3">
      <c r="A19" s="27"/>
      <c r="B19" s="74"/>
      <c r="C19" s="73"/>
      <c r="D19" s="74"/>
      <c r="E19" s="74"/>
      <c r="F19" s="75"/>
      <c r="G19" s="73"/>
      <c r="H19" s="74"/>
      <c r="I19" s="76" t="str">
        <f t="shared" si="1"/>
        <v/>
      </c>
      <c r="J19" s="77" t="str">
        <f t="shared" si="0"/>
        <v/>
      </c>
      <c r="K19" s="74"/>
    </row>
    <row r="20" spans="1:11" x14ac:dyDescent="0.3">
      <c r="A20" s="27"/>
      <c r="B20" s="74"/>
      <c r="C20" s="73"/>
      <c r="D20" s="74"/>
      <c r="E20" s="74"/>
      <c r="F20" s="75"/>
      <c r="G20" s="73"/>
      <c r="H20" s="74"/>
      <c r="I20" s="76" t="str">
        <f t="shared" si="1"/>
        <v/>
      </c>
      <c r="J20" s="77" t="str">
        <f t="shared" si="0"/>
        <v/>
      </c>
      <c r="K20" s="74"/>
    </row>
    <row r="21" spans="1:11" x14ac:dyDescent="0.3">
      <c r="A21" s="27"/>
      <c r="B21" s="74"/>
      <c r="C21" s="74"/>
      <c r="D21" s="74"/>
      <c r="E21" s="74"/>
      <c r="F21" s="75"/>
      <c r="G21" s="73"/>
      <c r="H21" s="74"/>
      <c r="I21" s="76" t="str">
        <f t="shared" si="1"/>
        <v/>
      </c>
      <c r="J21" s="77" t="str">
        <f t="shared" si="0"/>
        <v/>
      </c>
      <c r="K21" s="74"/>
    </row>
    <row r="22" spans="1:11" x14ac:dyDescent="0.3">
      <c r="A22" s="27"/>
      <c r="B22" s="73"/>
      <c r="C22" s="74"/>
      <c r="D22" s="73"/>
      <c r="E22" s="74"/>
      <c r="F22" s="75"/>
      <c r="G22" s="73"/>
      <c r="H22" s="74"/>
      <c r="I22" s="76" t="str">
        <f t="shared" si="1"/>
        <v/>
      </c>
      <c r="J22" s="77" t="str">
        <f t="shared" si="0"/>
        <v/>
      </c>
      <c r="K22" s="74"/>
    </row>
    <row r="23" spans="1:11" x14ac:dyDescent="0.3">
      <c r="A23" s="26"/>
      <c r="B23" s="68"/>
      <c r="C23" s="69"/>
      <c r="D23" s="68"/>
      <c r="E23" s="69"/>
      <c r="F23" s="70"/>
      <c r="G23" s="68"/>
      <c r="H23" s="69"/>
      <c r="I23" s="71" t="str">
        <f t="shared" si="1"/>
        <v/>
      </c>
      <c r="J23" s="72" t="str">
        <f t="shared" si="0"/>
        <v/>
      </c>
      <c r="K23" s="69"/>
    </row>
    <row r="24" spans="1:11" x14ac:dyDescent="0.3">
      <c r="A24" s="26"/>
      <c r="B24" s="68"/>
      <c r="C24" s="69"/>
      <c r="D24" s="68"/>
      <c r="E24" s="69"/>
      <c r="F24" s="70"/>
      <c r="G24" s="68"/>
      <c r="H24" s="69"/>
      <c r="I24" s="71" t="str">
        <f t="shared" si="1"/>
        <v/>
      </c>
      <c r="J24" s="72" t="str">
        <f t="shared" si="0"/>
        <v/>
      </c>
      <c r="K24" s="69"/>
    </row>
    <row r="25" spans="1:11" x14ac:dyDescent="0.3">
      <c r="A25" s="26"/>
      <c r="B25" s="68"/>
      <c r="C25" s="69"/>
      <c r="D25" s="68"/>
      <c r="E25" s="69"/>
      <c r="F25" s="70"/>
      <c r="G25" s="68"/>
      <c r="H25" s="69"/>
      <c r="I25" s="71" t="str">
        <f t="shared" si="1"/>
        <v/>
      </c>
      <c r="J25" s="72" t="str">
        <f t="shared" si="0"/>
        <v/>
      </c>
      <c r="K25" s="69"/>
    </row>
    <row r="26" spans="1:11" x14ac:dyDescent="0.3">
      <c r="A26" s="26"/>
      <c r="B26" s="68"/>
      <c r="C26" s="69"/>
      <c r="D26" s="68"/>
      <c r="E26" s="69"/>
      <c r="F26" s="70"/>
      <c r="G26" s="68"/>
      <c r="H26" s="69"/>
      <c r="I26" s="71" t="str">
        <f t="shared" si="1"/>
        <v/>
      </c>
      <c r="J26" s="72" t="str">
        <f t="shared" si="0"/>
        <v/>
      </c>
      <c r="K26" s="69"/>
    </row>
    <row r="27" spans="1:11" x14ac:dyDescent="0.3">
      <c r="A27" s="26"/>
      <c r="B27" s="68"/>
      <c r="C27" s="69"/>
      <c r="D27" s="68"/>
      <c r="E27" s="69"/>
      <c r="F27" s="70"/>
      <c r="G27" s="68"/>
      <c r="H27" s="69"/>
      <c r="I27" s="71" t="str">
        <f t="shared" si="1"/>
        <v/>
      </c>
      <c r="J27" s="72" t="str">
        <f t="shared" si="0"/>
        <v/>
      </c>
      <c r="K27" s="69"/>
    </row>
    <row r="28" spans="1:11" x14ac:dyDescent="0.3">
      <c r="A28" s="26"/>
      <c r="B28" s="68"/>
      <c r="C28" s="69"/>
      <c r="D28" s="68"/>
      <c r="E28" s="69"/>
      <c r="F28" s="70"/>
      <c r="G28" s="68"/>
      <c r="H28" s="69"/>
      <c r="I28" s="71" t="str">
        <f t="shared" si="1"/>
        <v/>
      </c>
      <c r="J28" s="72" t="str">
        <f t="shared" si="0"/>
        <v/>
      </c>
      <c r="K28" s="69"/>
    </row>
    <row r="29" spans="1:11" x14ac:dyDescent="0.3">
      <c r="A29" s="26"/>
      <c r="B29" s="68"/>
      <c r="C29" s="69"/>
      <c r="D29" s="68"/>
      <c r="E29" s="69"/>
      <c r="F29" s="70"/>
      <c r="G29" s="68"/>
      <c r="H29" s="69"/>
      <c r="I29" s="71" t="str">
        <f t="shared" si="1"/>
        <v/>
      </c>
      <c r="J29" s="72" t="str">
        <f t="shared" si="0"/>
        <v/>
      </c>
      <c r="K29" s="69"/>
    </row>
    <row r="30" spans="1:11" x14ac:dyDescent="0.3">
      <c r="A30" s="26"/>
      <c r="B30" s="68"/>
      <c r="C30" s="69"/>
      <c r="D30" s="68"/>
      <c r="E30" s="69"/>
      <c r="F30" s="70"/>
      <c r="G30" s="68"/>
      <c r="H30" s="69"/>
      <c r="I30" s="71" t="str">
        <f t="shared" si="1"/>
        <v/>
      </c>
      <c r="J30" s="72" t="str">
        <f t="shared" si="0"/>
        <v/>
      </c>
      <c r="K30" s="69"/>
    </row>
    <row r="31" spans="1:11" x14ac:dyDescent="0.3">
      <c r="A31" s="26"/>
      <c r="B31" s="68"/>
      <c r="C31" s="69"/>
      <c r="D31" s="68"/>
      <c r="E31" s="69"/>
      <c r="F31" s="70"/>
      <c r="G31" s="68"/>
      <c r="H31" s="69"/>
      <c r="I31" s="71" t="str">
        <f t="shared" si="1"/>
        <v/>
      </c>
      <c r="J31" s="72" t="str">
        <f t="shared" si="0"/>
        <v/>
      </c>
      <c r="K31" s="69"/>
    </row>
    <row r="32" spans="1:11" x14ac:dyDescent="0.3">
      <c r="A32" s="26"/>
      <c r="B32" s="68"/>
      <c r="C32" s="69"/>
      <c r="D32" s="68"/>
      <c r="E32" s="69"/>
      <c r="F32" s="70"/>
      <c r="G32" s="68"/>
      <c r="H32" s="69"/>
      <c r="I32" s="71" t="str">
        <f t="shared" si="1"/>
        <v/>
      </c>
      <c r="J32" s="72" t="str">
        <f t="shared" si="0"/>
        <v/>
      </c>
      <c r="K32" s="69"/>
    </row>
    <row r="33" spans="1:11" x14ac:dyDescent="0.3">
      <c r="A33" s="27"/>
      <c r="B33" s="73"/>
      <c r="C33" s="74"/>
      <c r="D33" s="73"/>
      <c r="E33" s="74"/>
      <c r="F33" s="75"/>
      <c r="G33" s="73"/>
      <c r="H33" s="74"/>
      <c r="I33" s="76" t="str">
        <f t="shared" si="1"/>
        <v/>
      </c>
      <c r="J33" s="77" t="str">
        <f t="shared" si="0"/>
        <v/>
      </c>
      <c r="K33" s="74"/>
    </row>
    <row r="34" spans="1:11" x14ac:dyDescent="0.3">
      <c r="A34" s="27"/>
      <c r="B34" s="73"/>
      <c r="C34" s="74"/>
      <c r="D34" s="73"/>
      <c r="E34" s="74"/>
      <c r="F34" s="75"/>
      <c r="G34" s="73"/>
      <c r="H34" s="74"/>
      <c r="I34" s="76" t="str">
        <f t="shared" si="1"/>
        <v/>
      </c>
      <c r="J34" s="77" t="str">
        <f t="shared" si="0"/>
        <v/>
      </c>
      <c r="K34" s="74"/>
    </row>
    <row r="35" spans="1:11" x14ac:dyDescent="0.3">
      <c r="A35" s="27"/>
      <c r="B35" s="73"/>
      <c r="C35" s="74"/>
      <c r="D35" s="73"/>
      <c r="E35" s="74"/>
      <c r="F35" s="75"/>
      <c r="G35" s="73"/>
      <c r="H35" s="74"/>
      <c r="I35" s="76" t="str">
        <f t="shared" si="1"/>
        <v/>
      </c>
      <c r="J35" s="77" t="str">
        <f t="shared" ref="J35:J66" si="2">IF(A35&gt;0,DATE(YEAR(A35),MONTH(A35),1),"")</f>
        <v/>
      </c>
      <c r="K35" s="74"/>
    </row>
    <row r="36" spans="1:11" x14ac:dyDescent="0.3">
      <c r="A36" s="27"/>
      <c r="B36" s="73"/>
      <c r="C36" s="74"/>
      <c r="D36" s="73"/>
      <c r="E36" s="74"/>
      <c r="F36" s="75"/>
      <c r="G36" s="73"/>
      <c r="H36" s="74"/>
      <c r="I36" s="76" t="str">
        <f t="shared" si="1"/>
        <v/>
      </c>
      <c r="J36" s="77" t="str">
        <f t="shared" si="2"/>
        <v/>
      </c>
      <c r="K36" s="74"/>
    </row>
    <row r="37" spans="1:11" x14ac:dyDescent="0.3">
      <c r="A37" s="27"/>
      <c r="B37" s="73"/>
      <c r="C37" s="74"/>
      <c r="D37" s="73"/>
      <c r="E37" s="74"/>
      <c r="F37" s="75"/>
      <c r="G37" s="73"/>
      <c r="H37" s="74"/>
      <c r="I37" s="76" t="str">
        <f t="shared" si="1"/>
        <v/>
      </c>
      <c r="J37" s="77" t="str">
        <f t="shared" si="2"/>
        <v/>
      </c>
      <c r="K37" s="74"/>
    </row>
    <row r="38" spans="1:11" x14ac:dyDescent="0.3">
      <c r="A38" s="27"/>
      <c r="B38" s="73"/>
      <c r="C38" s="74"/>
      <c r="D38" s="73"/>
      <c r="E38" s="74"/>
      <c r="F38" s="75"/>
      <c r="G38" s="73"/>
      <c r="H38" s="74"/>
      <c r="I38" s="76" t="str">
        <f t="shared" si="1"/>
        <v/>
      </c>
      <c r="J38" s="77" t="str">
        <f t="shared" si="2"/>
        <v/>
      </c>
      <c r="K38" s="74"/>
    </row>
    <row r="39" spans="1:11" x14ac:dyDescent="0.3">
      <c r="A39" s="27"/>
      <c r="B39" s="73"/>
      <c r="C39" s="74"/>
      <c r="D39" s="73"/>
      <c r="E39" s="74"/>
      <c r="F39" s="75"/>
      <c r="G39" s="73"/>
      <c r="H39" s="74"/>
      <c r="I39" s="76" t="str">
        <f t="shared" si="1"/>
        <v/>
      </c>
      <c r="J39" s="77" t="str">
        <f t="shared" si="2"/>
        <v/>
      </c>
      <c r="K39" s="74"/>
    </row>
    <row r="40" spans="1:11" x14ac:dyDescent="0.3">
      <c r="A40" s="27"/>
      <c r="B40" s="73"/>
      <c r="C40" s="74"/>
      <c r="D40" s="73"/>
      <c r="E40" s="74"/>
      <c r="F40" s="75"/>
      <c r="G40" s="73"/>
      <c r="H40" s="74"/>
      <c r="I40" s="76" t="str">
        <f t="shared" si="1"/>
        <v/>
      </c>
      <c r="J40" s="77" t="str">
        <f t="shared" si="2"/>
        <v/>
      </c>
      <c r="K40" s="74"/>
    </row>
    <row r="41" spans="1:11" x14ac:dyDescent="0.3">
      <c r="A41" s="27"/>
      <c r="B41" s="73"/>
      <c r="C41" s="74"/>
      <c r="D41" s="73"/>
      <c r="E41" s="74"/>
      <c r="F41" s="75"/>
      <c r="G41" s="73"/>
      <c r="H41" s="74"/>
      <c r="I41" s="76" t="str">
        <f t="shared" si="1"/>
        <v/>
      </c>
      <c r="J41" s="77" t="str">
        <f t="shared" si="2"/>
        <v/>
      </c>
      <c r="K41" s="74"/>
    </row>
    <row r="42" spans="1:11" x14ac:dyDescent="0.3">
      <c r="A42" s="27"/>
      <c r="B42" s="73"/>
      <c r="C42" s="74"/>
      <c r="D42" s="73"/>
      <c r="E42" s="74"/>
      <c r="F42" s="75"/>
      <c r="G42" s="73"/>
      <c r="H42" s="74"/>
      <c r="I42" s="76" t="str">
        <f t="shared" si="1"/>
        <v/>
      </c>
      <c r="J42" s="77" t="str">
        <f t="shared" si="2"/>
        <v/>
      </c>
      <c r="K42" s="74"/>
    </row>
    <row r="43" spans="1:11" x14ac:dyDescent="0.3">
      <c r="A43" s="26"/>
      <c r="B43" s="68"/>
      <c r="C43" s="69"/>
      <c r="D43" s="68"/>
      <c r="E43" s="69"/>
      <c r="F43" s="70"/>
      <c r="G43" s="68"/>
      <c r="H43" s="69"/>
      <c r="I43" s="71" t="str">
        <f t="shared" si="1"/>
        <v/>
      </c>
      <c r="J43" s="72" t="str">
        <f t="shared" si="2"/>
        <v/>
      </c>
      <c r="K43" s="69"/>
    </row>
    <row r="44" spans="1:11" x14ac:dyDescent="0.3">
      <c r="A44" s="26"/>
      <c r="B44" s="68"/>
      <c r="C44" s="69"/>
      <c r="D44" s="68"/>
      <c r="E44" s="69"/>
      <c r="F44" s="70"/>
      <c r="G44" s="68"/>
      <c r="H44" s="69"/>
      <c r="I44" s="71" t="str">
        <f t="shared" si="1"/>
        <v/>
      </c>
      <c r="J44" s="72" t="str">
        <f t="shared" si="2"/>
        <v/>
      </c>
      <c r="K44" s="69"/>
    </row>
    <row r="45" spans="1:11" x14ac:dyDescent="0.3">
      <c r="A45" s="26"/>
      <c r="B45" s="68"/>
      <c r="C45" s="69"/>
      <c r="D45" s="68"/>
      <c r="E45" s="69"/>
      <c r="F45" s="70"/>
      <c r="G45" s="68"/>
      <c r="H45" s="69"/>
      <c r="I45" s="71" t="str">
        <f t="shared" si="1"/>
        <v/>
      </c>
      <c r="J45" s="72" t="str">
        <f t="shared" si="2"/>
        <v/>
      </c>
      <c r="K45" s="69"/>
    </row>
    <row r="46" spans="1:11" x14ac:dyDescent="0.3">
      <c r="A46" s="26"/>
      <c r="B46" s="68"/>
      <c r="C46" s="69"/>
      <c r="D46" s="68"/>
      <c r="E46" s="69"/>
      <c r="F46" s="70"/>
      <c r="G46" s="68"/>
      <c r="H46" s="69"/>
      <c r="I46" s="71" t="str">
        <f t="shared" si="1"/>
        <v/>
      </c>
      <c r="J46" s="72" t="str">
        <f t="shared" si="2"/>
        <v/>
      </c>
      <c r="K46" s="69"/>
    </row>
    <row r="47" spans="1:11" x14ac:dyDescent="0.3">
      <c r="A47" s="26"/>
      <c r="B47" s="68"/>
      <c r="C47" s="69"/>
      <c r="D47" s="68"/>
      <c r="E47" s="69"/>
      <c r="F47" s="70"/>
      <c r="G47" s="68"/>
      <c r="H47" s="69"/>
      <c r="I47" s="71" t="str">
        <f t="shared" si="1"/>
        <v/>
      </c>
      <c r="J47" s="72" t="str">
        <f t="shared" si="2"/>
        <v/>
      </c>
      <c r="K47" s="69"/>
    </row>
    <row r="48" spans="1:11" x14ac:dyDescent="0.3">
      <c r="A48" s="26"/>
      <c r="B48" s="68"/>
      <c r="C48" s="69"/>
      <c r="D48" s="68"/>
      <c r="E48" s="69"/>
      <c r="F48" s="70"/>
      <c r="G48" s="68"/>
      <c r="H48" s="69"/>
      <c r="I48" s="71" t="str">
        <f t="shared" si="1"/>
        <v/>
      </c>
      <c r="J48" s="72" t="str">
        <f t="shared" si="2"/>
        <v/>
      </c>
      <c r="K48" s="69"/>
    </row>
    <row r="49" spans="1:11" x14ac:dyDescent="0.3">
      <c r="A49" s="26"/>
      <c r="B49" s="68"/>
      <c r="C49" s="69"/>
      <c r="D49" s="68"/>
      <c r="E49" s="69"/>
      <c r="F49" s="70"/>
      <c r="G49" s="68"/>
      <c r="H49" s="69"/>
      <c r="I49" s="71" t="str">
        <f t="shared" si="1"/>
        <v/>
      </c>
      <c r="J49" s="72" t="str">
        <f t="shared" si="2"/>
        <v/>
      </c>
      <c r="K49" s="69"/>
    </row>
    <row r="50" spans="1:11" x14ac:dyDescent="0.3">
      <c r="A50" s="26"/>
      <c r="B50" s="68"/>
      <c r="C50" s="69"/>
      <c r="D50" s="68"/>
      <c r="E50" s="69"/>
      <c r="F50" s="70"/>
      <c r="G50" s="68"/>
      <c r="H50" s="69"/>
      <c r="I50" s="71" t="str">
        <f t="shared" si="1"/>
        <v/>
      </c>
      <c r="J50" s="72" t="str">
        <f t="shared" si="2"/>
        <v/>
      </c>
      <c r="K50" s="69"/>
    </row>
    <row r="51" spans="1:11" x14ac:dyDescent="0.3">
      <c r="A51" s="26"/>
      <c r="B51" s="68"/>
      <c r="C51" s="69"/>
      <c r="D51" s="68"/>
      <c r="E51" s="69"/>
      <c r="F51" s="70"/>
      <c r="G51" s="68"/>
      <c r="H51" s="69"/>
      <c r="I51" s="71" t="str">
        <f t="shared" si="1"/>
        <v/>
      </c>
      <c r="J51" s="72" t="str">
        <f t="shared" si="2"/>
        <v/>
      </c>
      <c r="K51" s="69"/>
    </row>
    <row r="52" spans="1:11" x14ac:dyDescent="0.3">
      <c r="A52" s="26"/>
      <c r="B52" s="68"/>
      <c r="C52" s="69"/>
      <c r="D52" s="68"/>
      <c r="E52" s="69"/>
      <c r="F52" s="70"/>
      <c r="G52" s="68"/>
      <c r="H52" s="69"/>
      <c r="I52" s="71" t="str">
        <f t="shared" si="1"/>
        <v/>
      </c>
      <c r="J52" s="72" t="str">
        <f t="shared" si="2"/>
        <v/>
      </c>
      <c r="K52" s="69"/>
    </row>
    <row r="53" spans="1:11" x14ac:dyDescent="0.3">
      <c r="A53" s="27"/>
      <c r="B53" s="73"/>
      <c r="C53" s="74"/>
      <c r="D53" s="73"/>
      <c r="E53" s="74"/>
      <c r="F53" s="75"/>
      <c r="G53" s="73"/>
      <c r="H53" s="74"/>
      <c r="I53" s="76" t="str">
        <f t="shared" si="1"/>
        <v/>
      </c>
      <c r="J53" s="77" t="str">
        <f t="shared" si="2"/>
        <v/>
      </c>
      <c r="K53" s="74"/>
    </row>
    <row r="54" spans="1:11" x14ac:dyDescent="0.3">
      <c r="A54" s="27"/>
      <c r="B54" s="73"/>
      <c r="C54" s="74"/>
      <c r="D54" s="73"/>
      <c r="E54" s="74"/>
      <c r="F54" s="75"/>
      <c r="G54" s="73"/>
      <c r="H54" s="74"/>
      <c r="I54" s="76" t="str">
        <f t="shared" si="1"/>
        <v/>
      </c>
      <c r="J54" s="77" t="str">
        <f t="shared" si="2"/>
        <v/>
      </c>
      <c r="K54" s="74"/>
    </row>
    <row r="55" spans="1:11" x14ac:dyDescent="0.3">
      <c r="A55" s="27"/>
      <c r="B55" s="73"/>
      <c r="C55" s="74"/>
      <c r="D55" s="73"/>
      <c r="E55" s="74"/>
      <c r="F55" s="75"/>
      <c r="G55" s="73"/>
      <c r="H55" s="74"/>
      <c r="I55" s="76" t="str">
        <f t="shared" si="1"/>
        <v/>
      </c>
      <c r="J55" s="77" t="str">
        <f t="shared" si="2"/>
        <v/>
      </c>
      <c r="K55" s="74"/>
    </row>
    <row r="56" spans="1:11" x14ac:dyDescent="0.3">
      <c r="A56" s="27"/>
      <c r="B56" s="73"/>
      <c r="C56" s="74"/>
      <c r="D56" s="73"/>
      <c r="E56" s="74"/>
      <c r="F56" s="75"/>
      <c r="G56" s="73"/>
      <c r="H56" s="74"/>
      <c r="I56" s="76" t="str">
        <f t="shared" si="1"/>
        <v/>
      </c>
      <c r="J56" s="77" t="str">
        <f t="shared" si="2"/>
        <v/>
      </c>
      <c r="K56" s="74"/>
    </row>
    <row r="57" spans="1:11" x14ac:dyDescent="0.3">
      <c r="A57" s="27"/>
      <c r="B57" s="73"/>
      <c r="C57" s="74"/>
      <c r="D57" s="73"/>
      <c r="E57" s="74"/>
      <c r="F57" s="75"/>
      <c r="G57" s="73"/>
      <c r="H57" s="74"/>
      <c r="I57" s="76" t="str">
        <f t="shared" si="1"/>
        <v/>
      </c>
      <c r="J57" s="77" t="str">
        <f t="shared" si="2"/>
        <v/>
      </c>
      <c r="K57" s="74"/>
    </row>
    <row r="58" spans="1:11" x14ac:dyDescent="0.3">
      <c r="A58" s="27"/>
      <c r="B58" s="73"/>
      <c r="C58" s="74"/>
      <c r="D58" s="73"/>
      <c r="E58" s="74"/>
      <c r="F58" s="75"/>
      <c r="G58" s="73"/>
      <c r="H58" s="74"/>
      <c r="I58" s="76" t="str">
        <f t="shared" si="1"/>
        <v/>
      </c>
      <c r="J58" s="77" t="str">
        <f t="shared" si="2"/>
        <v/>
      </c>
      <c r="K58" s="74"/>
    </row>
    <row r="59" spans="1:11" x14ac:dyDescent="0.3">
      <c r="A59" s="27"/>
      <c r="B59" s="73"/>
      <c r="C59" s="74"/>
      <c r="D59" s="73"/>
      <c r="E59" s="74"/>
      <c r="F59" s="75"/>
      <c r="G59" s="73"/>
      <c r="H59" s="74"/>
      <c r="I59" s="76" t="str">
        <f t="shared" si="1"/>
        <v/>
      </c>
      <c r="J59" s="77" t="str">
        <f t="shared" si="2"/>
        <v/>
      </c>
      <c r="K59" s="74"/>
    </row>
    <row r="60" spans="1:11" x14ac:dyDescent="0.3">
      <c r="A60" s="27"/>
      <c r="B60" s="73"/>
      <c r="C60" s="74"/>
      <c r="D60" s="73"/>
      <c r="E60" s="74"/>
      <c r="F60" s="75"/>
      <c r="G60" s="73"/>
      <c r="H60" s="74"/>
      <c r="I60" s="76" t="str">
        <f t="shared" si="1"/>
        <v/>
      </c>
      <c r="J60" s="77" t="str">
        <f t="shared" si="2"/>
        <v/>
      </c>
      <c r="K60" s="74"/>
    </row>
    <row r="61" spans="1:11" x14ac:dyDescent="0.3">
      <c r="A61" s="27"/>
      <c r="B61" s="73"/>
      <c r="C61" s="74"/>
      <c r="D61" s="73"/>
      <c r="E61" s="74"/>
      <c r="F61" s="75"/>
      <c r="G61" s="73"/>
      <c r="H61" s="74"/>
      <c r="I61" s="76" t="str">
        <f t="shared" si="1"/>
        <v/>
      </c>
      <c r="J61" s="77" t="str">
        <f t="shared" si="2"/>
        <v/>
      </c>
      <c r="K61" s="74"/>
    </row>
    <row r="62" spans="1:11" x14ac:dyDescent="0.3">
      <c r="A62" s="27"/>
      <c r="B62" s="73"/>
      <c r="C62" s="74"/>
      <c r="D62" s="73"/>
      <c r="E62" s="74"/>
      <c r="F62" s="75"/>
      <c r="G62" s="73"/>
      <c r="H62" s="74"/>
      <c r="I62" s="76" t="str">
        <f t="shared" si="1"/>
        <v/>
      </c>
      <c r="J62" s="77" t="str">
        <f t="shared" si="2"/>
        <v/>
      </c>
      <c r="K62" s="74"/>
    </row>
    <row r="63" spans="1:11" x14ac:dyDescent="0.3">
      <c r="A63" s="26"/>
      <c r="B63" s="68"/>
      <c r="C63" s="69"/>
      <c r="D63" s="68"/>
      <c r="E63" s="69"/>
      <c r="F63" s="70"/>
      <c r="G63" s="68"/>
      <c r="H63" s="69"/>
      <c r="I63" s="71" t="str">
        <f t="shared" si="1"/>
        <v/>
      </c>
      <c r="J63" s="72" t="str">
        <f t="shared" si="2"/>
        <v/>
      </c>
      <c r="K63" s="69"/>
    </row>
    <row r="64" spans="1:11" x14ac:dyDescent="0.3">
      <c r="A64" s="26"/>
      <c r="B64" s="68"/>
      <c r="C64" s="69"/>
      <c r="D64" s="68"/>
      <c r="E64" s="69"/>
      <c r="F64" s="70"/>
      <c r="G64" s="68"/>
      <c r="H64" s="69"/>
      <c r="I64" s="71" t="str">
        <f t="shared" si="1"/>
        <v/>
      </c>
      <c r="J64" s="72" t="str">
        <f t="shared" si="2"/>
        <v/>
      </c>
      <c r="K64" s="69"/>
    </row>
    <row r="65" spans="1:11" x14ac:dyDescent="0.3">
      <c r="A65" s="26"/>
      <c r="B65" s="68"/>
      <c r="C65" s="69"/>
      <c r="D65" s="68"/>
      <c r="E65" s="69"/>
      <c r="F65" s="70"/>
      <c r="G65" s="68"/>
      <c r="H65" s="69"/>
      <c r="I65" s="71" t="str">
        <f t="shared" si="1"/>
        <v/>
      </c>
      <c r="J65" s="72" t="str">
        <f t="shared" si="2"/>
        <v/>
      </c>
      <c r="K65" s="69"/>
    </row>
    <row r="66" spans="1:11" x14ac:dyDescent="0.3">
      <c r="A66" s="26"/>
      <c r="B66" s="68"/>
      <c r="C66" s="69"/>
      <c r="D66" s="68"/>
      <c r="E66" s="69"/>
      <c r="F66" s="70"/>
      <c r="G66" s="68"/>
      <c r="H66" s="69"/>
      <c r="I66" s="71" t="str">
        <f t="shared" si="1"/>
        <v/>
      </c>
      <c r="J66" s="72" t="str">
        <f t="shared" si="2"/>
        <v/>
      </c>
      <c r="K66" s="69"/>
    </row>
    <row r="67" spans="1:11" x14ac:dyDescent="0.3">
      <c r="A67" s="26"/>
      <c r="B67" s="68"/>
      <c r="C67" s="69"/>
      <c r="D67" s="68"/>
      <c r="E67" s="69"/>
      <c r="F67" s="70"/>
      <c r="G67" s="68"/>
      <c r="H67" s="69"/>
      <c r="I67" s="71" t="str">
        <f t="shared" si="1"/>
        <v/>
      </c>
      <c r="J67" s="72" t="str">
        <f t="shared" ref="J67:J98" si="3">IF(A67&gt;0,DATE(YEAR(A67),MONTH(A67),1),"")</f>
        <v/>
      </c>
      <c r="K67" s="69"/>
    </row>
    <row r="68" spans="1:11" x14ac:dyDescent="0.3">
      <c r="A68" s="26"/>
      <c r="B68" s="68"/>
      <c r="C68" s="69"/>
      <c r="D68" s="68"/>
      <c r="E68" s="69"/>
      <c r="F68" s="70"/>
      <c r="G68" s="68"/>
      <c r="H68" s="69"/>
      <c r="I68" s="71" t="str">
        <f t="shared" ref="I68:I102" si="4">IF(COUNTA(B68:H68)=7,IF(COUNTIF(B68:H68,"N")&gt;0,"N","Y"),"")</f>
        <v/>
      </c>
      <c r="J68" s="72" t="str">
        <f t="shared" si="3"/>
        <v/>
      </c>
      <c r="K68" s="69"/>
    </row>
    <row r="69" spans="1:11" x14ac:dyDescent="0.3">
      <c r="A69" s="26"/>
      <c r="B69" s="68"/>
      <c r="C69" s="69"/>
      <c r="D69" s="68"/>
      <c r="E69" s="69"/>
      <c r="F69" s="70"/>
      <c r="G69" s="68"/>
      <c r="H69" s="69"/>
      <c r="I69" s="71" t="str">
        <f t="shared" si="4"/>
        <v/>
      </c>
      <c r="J69" s="72" t="str">
        <f t="shared" si="3"/>
        <v/>
      </c>
      <c r="K69" s="69"/>
    </row>
    <row r="70" spans="1:11" x14ac:dyDescent="0.3">
      <c r="A70" s="26"/>
      <c r="B70" s="68"/>
      <c r="C70" s="69"/>
      <c r="D70" s="68"/>
      <c r="E70" s="69"/>
      <c r="F70" s="70"/>
      <c r="G70" s="68"/>
      <c r="H70" s="69"/>
      <c r="I70" s="71" t="str">
        <f t="shared" si="4"/>
        <v/>
      </c>
      <c r="J70" s="72" t="str">
        <f t="shared" si="3"/>
        <v/>
      </c>
      <c r="K70" s="69"/>
    </row>
    <row r="71" spans="1:11" x14ac:dyDescent="0.3">
      <c r="A71" s="26"/>
      <c r="B71" s="68"/>
      <c r="C71" s="69"/>
      <c r="D71" s="68"/>
      <c r="E71" s="69"/>
      <c r="F71" s="70"/>
      <c r="G71" s="68"/>
      <c r="H71" s="69"/>
      <c r="I71" s="71" t="str">
        <f t="shared" si="4"/>
        <v/>
      </c>
      <c r="J71" s="72" t="str">
        <f t="shared" si="3"/>
        <v/>
      </c>
      <c r="K71" s="69"/>
    </row>
    <row r="72" spans="1:11" x14ac:dyDescent="0.3">
      <c r="A72" s="26"/>
      <c r="B72" s="68"/>
      <c r="C72" s="69"/>
      <c r="D72" s="68"/>
      <c r="E72" s="69"/>
      <c r="F72" s="70"/>
      <c r="G72" s="68"/>
      <c r="H72" s="69"/>
      <c r="I72" s="71" t="str">
        <f t="shared" si="4"/>
        <v/>
      </c>
      <c r="J72" s="72" t="str">
        <f t="shared" si="3"/>
        <v/>
      </c>
      <c r="K72" s="69"/>
    </row>
    <row r="73" spans="1:11" x14ac:dyDescent="0.3">
      <c r="A73" s="27"/>
      <c r="B73" s="73"/>
      <c r="C73" s="74"/>
      <c r="D73" s="73"/>
      <c r="E73" s="74"/>
      <c r="F73" s="75"/>
      <c r="G73" s="73"/>
      <c r="H73" s="74"/>
      <c r="I73" s="76" t="str">
        <f t="shared" si="4"/>
        <v/>
      </c>
      <c r="J73" s="77" t="str">
        <f t="shared" si="3"/>
        <v/>
      </c>
      <c r="K73" s="74"/>
    </row>
    <row r="74" spans="1:11" x14ac:dyDescent="0.3">
      <c r="A74" s="27"/>
      <c r="B74" s="73"/>
      <c r="C74" s="74"/>
      <c r="D74" s="73"/>
      <c r="E74" s="74"/>
      <c r="F74" s="75"/>
      <c r="G74" s="73"/>
      <c r="H74" s="74"/>
      <c r="I74" s="76" t="str">
        <f t="shared" si="4"/>
        <v/>
      </c>
      <c r="J74" s="77" t="str">
        <f t="shared" si="3"/>
        <v/>
      </c>
      <c r="K74" s="74"/>
    </row>
    <row r="75" spans="1:11" x14ac:dyDescent="0.3">
      <c r="A75" s="27"/>
      <c r="B75" s="73"/>
      <c r="C75" s="74"/>
      <c r="D75" s="73"/>
      <c r="E75" s="74"/>
      <c r="F75" s="75"/>
      <c r="G75" s="73"/>
      <c r="H75" s="74"/>
      <c r="I75" s="76" t="str">
        <f t="shared" si="4"/>
        <v/>
      </c>
      <c r="J75" s="77" t="str">
        <f t="shared" si="3"/>
        <v/>
      </c>
      <c r="K75" s="74"/>
    </row>
    <row r="76" spans="1:11" x14ac:dyDescent="0.3">
      <c r="A76" s="27"/>
      <c r="B76" s="73"/>
      <c r="C76" s="74"/>
      <c r="D76" s="73"/>
      <c r="E76" s="74"/>
      <c r="F76" s="75"/>
      <c r="G76" s="73"/>
      <c r="H76" s="74"/>
      <c r="I76" s="76" t="str">
        <f t="shared" si="4"/>
        <v/>
      </c>
      <c r="J76" s="77" t="str">
        <f t="shared" si="3"/>
        <v/>
      </c>
      <c r="K76" s="74"/>
    </row>
    <row r="77" spans="1:11" x14ac:dyDescent="0.3">
      <c r="A77" s="27"/>
      <c r="B77" s="73"/>
      <c r="C77" s="74"/>
      <c r="D77" s="73"/>
      <c r="E77" s="74"/>
      <c r="F77" s="75"/>
      <c r="G77" s="73"/>
      <c r="H77" s="74"/>
      <c r="I77" s="76" t="str">
        <f t="shared" si="4"/>
        <v/>
      </c>
      <c r="J77" s="77" t="str">
        <f t="shared" si="3"/>
        <v/>
      </c>
      <c r="K77" s="74"/>
    </row>
    <row r="78" spans="1:11" x14ac:dyDescent="0.3">
      <c r="A78" s="27"/>
      <c r="B78" s="73"/>
      <c r="C78" s="74"/>
      <c r="D78" s="73"/>
      <c r="E78" s="74"/>
      <c r="F78" s="75"/>
      <c r="G78" s="73"/>
      <c r="H78" s="74"/>
      <c r="I78" s="76" t="str">
        <f t="shared" si="4"/>
        <v/>
      </c>
      <c r="J78" s="77" t="str">
        <f t="shared" si="3"/>
        <v/>
      </c>
      <c r="K78" s="74"/>
    </row>
    <row r="79" spans="1:11" x14ac:dyDescent="0.3">
      <c r="A79" s="27"/>
      <c r="B79" s="73"/>
      <c r="C79" s="74"/>
      <c r="D79" s="73"/>
      <c r="E79" s="74"/>
      <c r="F79" s="75"/>
      <c r="G79" s="73"/>
      <c r="H79" s="74"/>
      <c r="I79" s="76" t="str">
        <f t="shared" si="4"/>
        <v/>
      </c>
      <c r="J79" s="77" t="str">
        <f t="shared" si="3"/>
        <v/>
      </c>
      <c r="K79" s="74"/>
    </row>
    <row r="80" spans="1:11" x14ac:dyDescent="0.3">
      <c r="A80" s="27"/>
      <c r="B80" s="73"/>
      <c r="C80" s="74"/>
      <c r="D80" s="73"/>
      <c r="E80" s="74"/>
      <c r="F80" s="75"/>
      <c r="G80" s="73"/>
      <c r="H80" s="74"/>
      <c r="I80" s="76" t="str">
        <f t="shared" si="4"/>
        <v/>
      </c>
      <c r="J80" s="77" t="str">
        <f t="shared" si="3"/>
        <v/>
      </c>
      <c r="K80" s="74"/>
    </row>
    <row r="81" spans="1:11" x14ac:dyDescent="0.3">
      <c r="A81" s="27"/>
      <c r="B81" s="73"/>
      <c r="C81" s="74"/>
      <c r="D81" s="73"/>
      <c r="E81" s="74"/>
      <c r="F81" s="75"/>
      <c r="G81" s="73"/>
      <c r="H81" s="74"/>
      <c r="I81" s="76" t="str">
        <f t="shared" si="4"/>
        <v/>
      </c>
      <c r="J81" s="77" t="str">
        <f t="shared" si="3"/>
        <v/>
      </c>
      <c r="K81" s="74"/>
    </row>
    <row r="82" spans="1:11" x14ac:dyDescent="0.3">
      <c r="A82" s="27"/>
      <c r="B82" s="73"/>
      <c r="C82" s="74"/>
      <c r="D82" s="73"/>
      <c r="E82" s="74"/>
      <c r="F82" s="75"/>
      <c r="G82" s="73"/>
      <c r="H82" s="74"/>
      <c r="I82" s="76" t="str">
        <f t="shared" si="4"/>
        <v/>
      </c>
      <c r="J82" s="77" t="str">
        <f t="shared" si="3"/>
        <v/>
      </c>
      <c r="K82" s="74"/>
    </row>
    <row r="83" spans="1:11" x14ac:dyDescent="0.3">
      <c r="A83" s="26"/>
      <c r="B83" s="68"/>
      <c r="C83" s="69"/>
      <c r="D83" s="68"/>
      <c r="E83" s="69"/>
      <c r="F83" s="70"/>
      <c r="G83" s="68"/>
      <c r="H83" s="69"/>
      <c r="I83" s="71" t="str">
        <f t="shared" si="4"/>
        <v/>
      </c>
      <c r="J83" s="72" t="str">
        <f t="shared" si="3"/>
        <v/>
      </c>
      <c r="K83" s="69"/>
    </row>
    <row r="84" spans="1:11" x14ac:dyDescent="0.3">
      <c r="A84" s="26"/>
      <c r="B84" s="68"/>
      <c r="C84" s="69"/>
      <c r="D84" s="68"/>
      <c r="E84" s="69"/>
      <c r="F84" s="70"/>
      <c r="G84" s="68"/>
      <c r="H84" s="69"/>
      <c r="I84" s="71" t="str">
        <f t="shared" si="4"/>
        <v/>
      </c>
      <c r="J84" s="72" t="str">
        <f t="shared" si="3"/>
        <v/>
      </c>
      <c r="K84" s="69"/>
    </row>
    <row r="85" spans="1:11" x14ac:dyDescent="0.3">
      <c r="A85" s="26"/>
      <c r="B85" s="68"/>
      <c r="C85" s="69"/>
      <c r="D85" s="68"/>
      <c r="E85" s="69"/>
      <c r="F85" s="70"/>
      <c r="G85" s="68"/>
      <c r="H85" s="69"/>
      <c r="I85" s="71" t="str">
        <f t="shared" si="4"/>
        <v/>
      </c>
      <c r="J85" s="72" t="str">
        <f t="shared" si="3"/>
        <v/>
      </c>
      <c r="K85" s="69"/>
    </row>
    <row r="86" spans="1:11" x14ac:dyDescent="0.3">
      <c r="A86" s="26"/>
      <c r="B86" s="68"/>
      <c r="C86" s="69"/>
      <c r="D86" s="68"/>
      <c r="E86" s="69"/>
      <c r="F86" s="70"/>
      <c r="G86" s="68"/>
      <c r="H86" s="69"/>
      <c r="I86" s="71" t="str">
        <f t="shared" si="4"/>
        <v/>
      </c>
      <c r="J86" s="72" t="str">
        <f t="shared" si="3"/>
        <v/>
      </c>
      <c r="K86" s="69"/>
    </row>
    <row r="87" spans="1:11" x14ac:dyDescent="0.3">
      <c r="A87" s="26"/>
      <c r="B87" s="68"/>
      <c r="C87" s="69"/>
      <c r="D87" s="68"/>
      <c r="E87" s="69"/>
      <c r="F87" s="70"/>
      <c r="G87" s="68"/>
      <c r="H87" s="69"/>
      <c r="I87" s="71" t="str">
        <f t="shared" si="4"/>
        <v/>
      </c>
      <c r="J87" s="72" t="str">
        <f t="shared" si="3"/>
        <v/>
      </c>
      <c r="K87" s="69"/>
    </row>
    <row r="88" spans="1:11" x14ac:dyDescent="0.3">
      <c r="A88" s="26"/>
      <c r="B88" s="68"/>
      <c r="C88" s="69"/>
      <c r="D88" s="68"/>
      <c r="E88" s="69"/>
      <c r="F88" s="70"/>
      <c r="G88" s="68"/>
      <c r="H88" s="69"/>
      <c r="I88" s="71" t="str">
        <f t="shared" si="4"/>
        <v/>
      </c>
      <c r="J88" s="72" t="str">
        <f t="shared" si="3"/>
        <v/>
      </c>
      <c r="K88" s="69"/>
    </row>
    <row r="89" spans="1:11" x14ac:dyDescent="0.3">
      <c r="A89" s="26"/>
      <c r="B89" s="68"/>
      <c r="C89" s="69"/>
      <c r="D89" s="68"/>
      <c r="E89" s="69"/>
      <c r="F89" s="70"/>
      <c r="G89" s="68"/>
      <c r="H89" s="69"/>
      <c r="I89" s="71" t="str">
        <f t="shared" si="4"/>
        <v/>
      </c>
      <c r="J89" s="72" t="str">
        <f t="shared" si="3"/>
        <v/>
      </c>
      <c r="K89" s="69"/>
    </row>
    <row r="90" spans="1:11" x14ac:dyDescent="0.3">
      <c r="A90" s="26"/>
      <c r="B90" s="68"/>
      <c r="C90" s="69"/>
      <c r="D90" s="68"/>
      <c r="E90" s="69"/>
      <c r="F90" s="70"/>
      <c r="G90" s="68"/>
      <c r="H90" s="69"/>
      <c r="I90" s="71" t="str">
        <f t="shared" si="4"/>
        <v/>
      </c>
      <c r="J90" s="72" t="str">
        <f t="shared" si="3"/>
        <v/>
      </c>
      <c r="K90" s="69"/>
    </row>
    <row r="91" spans="1:11" x14ac:dyDescent="0.3">
      <c r="A91" s="26"/>
      <c r="B91" s="68"/>
      <c r="C91" s="69"/>
      <c r="D91" s="68"/>
      <c r="E91" s="69"/>
      <c r="F91" s="70"/>
      <c r="G91" s="68"/>
      <c r="H91" s="69"/>
      <c r="I91" s="71" t="str">
        <f t="shared" si="4"/>
        <v/>
      </c>
      <c r="J91" s="72" t="str">
        <f t="shared" si="3"/>
        <v/>
      </c>
      <c r="K91" s="69"/>
    </row>
    <row r="92" spans="1:11" x14ac:dyDescent="0.3">
      <c r="A92" s="26"/>
      <c r="B92" s="68"/>
      <c r="C92" s="69"/>
      <c r="D92" s="68"/>
      <c r="E92" s="69"/>
      <c r="F92" s="70"/>
      <c r="G92" s="68"/>
      <c r="H92" s="69"/>
      <c r="I92" s="71" t="str">
        <f t="shared" si="4"/>
        <v/>
      </c>
      <c r="J92" s="72" t="str">
        <f t="shared" si="3"/>
        <v/>
      </c>
      <c r="K92" s="69"/>
    </row>
    <row r="93" spans="1:11" x14ac:dyDescent="0.3">
      <c r="A93" s="28"/>
      <c r="B93" s="73"/>
      <c r="C93" s="74"/>
      <c r="D93" s="73"/>
      <c r="E93" s="74"/>
      <c r="F93" s="75"/>
      <c r="G93" s="73"/>
      <c r="H93" s="74"/>
      <c r="I93" s="76" t="str">
        <f t="shared" si="4"/>
        <v/>
      </c>
      <c r="J93" s="77" t="str">
        <f t="shared" si="3"/>
        <v/>
      </c>
      <c r="K93" s="74"/>
    </row>
    <row r="94" spans="1:11" x14ac:dyDescent="0.3">
      <c r="A94" s="28"/>
      <c r="B94" s="73"/>
      <c r="C94" s="74"/>
      <c r="D94" s="73"/>
      <c r="E94" s="74"/>
      <c r="F94" s="75"/>
      <c r="G94" s="73"/>
      <c r="H94" s="74"/>
      <c r="I94" s="76" t="str">
        <f t="shared" si="4"/>
        <v/>
      </c>
      <c r="J94" s="77" t="str">
        <f t="shared" si="3"/>
        <v/>
      </c>
      <c r="K94" s="74"/>
    </row>
    <row r="95" spans="1:11" x14ac:dyDescent="0.3">
      <c r="A95" s="28"/>
      <c r="B95" s="73"/>
      <c r="C95" s="74"/>
      <c r="D95" s="73"/>
      <c r="E95" s="74"/>
      <c r="F95" s="75"/>
      <c r="G95" s="73"/>
      <c r="H95" s="74"/>
      <c r="I95" s="76" t="str">
        <f t="shared" si="4"/>
        <v/>
      </c>
      <c r="J95" s="77" t="str">
        <f t="shared" si="3"/>
        <v/>
      </c>
      <c r="K95" s="74"/>
    </row>
    <row r="96" spans="1:11" x14ac:dyDescent="0.3">
      <c r="A96" s="28"/>
      <c r="B96" s="73"/>
      <c r="C96" s="74"/>
      <c r="D96" s="73"/>
      <c r="E96" s="74"/>
      <c r="F96" s="75"/>
      <c r="G96" s="73"/>
      <c r="H96" s="74"/>
      <c r="I96" s="76" t="str">
        <f t="shared" si="4"/>
        <v/>
      </c>
      <c r="J96" s="77" t="str">
        <f t="shared" si="3"/>
        <v/>
      </c>
      <c r="K96" s="74"/>
    </row>
    <row r="97" spans="1:11" x14ac:dyDescent="0.3">
      <c r="A97" s="28"/>
      <c r="B97" s="73"/>
      <c r="C97" s="74"/>
      <c r="D97" s="73"/>
      <c r="E97" s="74"/>
      <c r="F97" s="75"/>
      <c r="G97" s="73"/>
      <c r="H97" s="74"/>
      <c r="I97" s="76" t="str">
        <f t="shared" si="4"/>
        <v/>
      </c>
      <c r="J97" s="77" t="str">
        <f t="shared" si="3"/>
        <v/>
      </c>
      <c r="K97" s="74"/>
    </row>
    <row r="98" spans="1:11" x14ac:dyDescent="0.3">
      <c r="A98" s="28"/>
      <c r="B98" s="73"/>
      <c r="C98" s="74"/>
      <c r="D98" s="73"/>
      <c r="E98" s="74"/>
      <c r="F98" s="75"/>
      <c r="G98" s="73"/>
      <c r="H98" s="74"/>
      <c r="I98" s="76" t="str">
        <f t="shared" si="4"/>
        <v/>
      </c>
      <c r="J98" s="77" t="str">
        <f t="shared" si="3"/>
        <v/>
      </c>
      <c r="K98" s="74"/>
    </row>
    <row r="99" spans="1:11" x14ac:dyDescent="0.3">
      <c r="A99" s="28"/>
      <c r="B99" s="73"/>
      <c r="C99" s="74"/>
      <c r="D99" s="73"/>
      <c r="E99" s="74"/>
      <c r="F99" s="75"/>
      <c r="G99" s="73"/>
      <c r="H99" s="74"/>
      <c r="I99" s="76" t="str">
        <f t="shared" si="4"/>
        <v/>
      </c>
      <c r="J99" s="77" t="str">
        <f t="shared" ref="J99:J102" si="5">IF(A99&gt;0,DATE(YEAR(A99),MONTH(A99),1),"")</f>
        <v/>
      </c>
      <c r="K99" s="74"/>
    </row>
    <row r="100" spans="1:11" x14ac:dyDescent="0.3">
      <c r="A100" s="28"/>
      <c r="B100" s="73"/>
      <c r="C100" s="74"/>
      <c r="D100" s="73"/>
      <c r="E100" s="74"/>
      <c r="F100" s="75"/>
      <c r="G100" s="73"/>
      <c r="H100" s="74"/>
      <c r="I100" s="76" t="str">
        <f t="shared" si="4"/>
        <v/>
      </c>
      <c r="J100" s="77" t="str">
        <f t="shared" si="5"/>
        <v/>
      </c>
      <c r="K100" s="74"/>
    </row>
    <row r="101" spans="1:11" x14ac:dyDescent="0.3">
      <c r="A101" s="27"/>
      <c r="B101" s="73"/>
      <c r="C101" s="74"/>
      <c r="D101" s="73"/>
      <c r="E101" s="74"/>
      <c r="F101" s="75"/>
      <c r="G101" s="73"/>
      <c r="H101" s="74"/>
      <c r="I101" s="76" t="str">
        <f t="shared" si="4"/>
        <v/>
      </c>
      <c r="J101" s="77" t="str">
        <f t="shared" si="5"/>
        <v/>
      </c>
      <c r="K101" s="74"/>
    </row>
    <row r="102" spans="1:11" ht="15" thickBot="1" x14ac:dyDescent="0.35">
      <c r="A102" s="57"/>
      <c r="B102" s="78"/>
      <c r="C102" s="79"/>
      <c r="D102" s="78"/>
      <c r="E102" s="79"/>
      <c r="F102" s="80"/>
      <c r="G102" s="78"/>
      <c r="H102" s="79"/>
      <c r="I102" s="81" t="str">
        <f t="shared" si="4"/>
        <v/>
      </c>
      <c r="J102" s="82" t="str">
        <f t="shared" si="5"/>
        <v/>
      </c>
      <c r="K102" s="79"/>
    </row>
  </sheetData>
  <sheetProtection sheet="1" objects="1" scenarios="1"/>
  <protectedRanges>
    <protectedRange sqref="A3:A102" name="Range1_1"/>
  </protectedRanges>
  <dataConsolidate/>
  <dataValidations count="13">
    <dataValidation type="date" allowBlank="1" showInputMessage="1" showErrorMessage="1" promptTitle="Alert" prompt="Only dates between 01/09/2020 and 30/09/2020 are to be entered" sqref="A13:A22">
      <formula1>44075</formula1>
      <formula2>44104</formula2>
    </dataValidation>
    <dataValidation type="date" allowBlank="1" showInputMessage="1" showErrorMessage="1" promptTitle="Alert" prompt="Only dates between 01/10/2020 and 31/10/2020 are to be entered" sqref="A23:A32">
      <formula1>44105</formula1>
      <formula2>44135</formula2>
    </dataValidation>
    <dataValidation type="date" allowBlank="1" showInputMessage="1" showErrorMessage="1" promptTitle="Alert" prompt="Only dates between 01/11/2020 and 30/11/2020 are to be entered" sqref="A33:A42">
      <formula1>44136</formula1>
      <formula2>44165</formula2>
    </dataValidation>
    <dataValidation type="date" allowBlank="1" showInputMessage="1" showErrorMessage="1" promptTitle="Alert" prompt="Only dates between 01/12/2020 and 31/12/2020 are to be entered" sqref="A43:A52">
      <formula1>44166</formula1>
      <formula2>44196</formula2>
    </dataValidation>
    <dataValidation type="date" allowBlank="1" showInputMessage="1" showErrorMessage="1" promptTitle="Alert" prompt="Only dates between 01/01/2021 and 31/01/2021 are to be entered" sqref="A53:A62">
      <formula1>44197</formula1>
      <formula2>44227</formula2>
    </dataValidation>
    <dataValidation type="date" allowBlank="1" showInputMessage="1" showErrorMessage="1" promptTitle="Alert" prompt="Only dates between 01/02/2021 and 28/02/2021 are to be entered" sqref="A63:A72">
      <formula1>44228</formula1>
      <formula2>44255</formula2>
    </dataValidation>
    <dataValidation type="date" allowBlank="1" showInputMessage="1" showErrorMessage="1" promptTitle="Alert" prompt="Only dates between 01/03/2021 and 31/03/2021 are to be entered" sqref="A73:A82">
      <formula1>44256</formula1>
      <formula2>44286</formula2>
    </dataValidation>
    <dataValidation type="date" allowBlank="1" showInputMessage="1" showErrorMessage="1" promptTitle="Alert" prompt="Only dates between 01/04/2021 and 30/042021  are to be entered" sqref="A83:A92">
      <formula1>44287</formula1>
      <formula2>44316</formula2>
    </dataValidation>
    <dataValidation type="date" allowBlank="1" showInputMessage="1" showErrorMessage="1" promptTitle="Alert" prompt="Only dates between 01/05/2021 and 31/05/2021 are to be entered" sqref="A93:A102">
      <formula1>44317</formula1>
      <formula2>44347</formula2>
    </dataValidation>
    <dataValidation type="date" allowBlank="1" showInputMessage="1" showErrorMessage="1" promptTitle="Alert" prompt="Only dates between 01/08/2020 and 31/08/2020 are to be entered" sqref="A3:A12">
      <formula1>44044</formula1>
      <formula2>44074</formula2>
    </dataValidation>
    <dataValidation type="list" showInputMessage="1" showErrorMessage="1" sqref="B3:B102">
      <formula1>"Y,N"</formula1>
    </dataValidation>
    <dataValidation type="list" allowBlank="1" showInputMessage="1" showErrorMessage="1" sqref="C3:D102 E3:F102">
      <formula1>"Y,N"</formula1>
    </dataValidation>
    <dataValidation type="list" allowBlank="1" showInputMessage="1" showErrorMessage="1" sqref="G3:G102 H3:H102">
      <formula1>"Y,N,N/A"</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6"/>
  <sheetViews>
    <sheetView topLeftCell="A28" zoomScale="80" zoomScaleNormal="80" workbookViewId="0">
      <selection activeCell="B56" sqref="B56"/>
    </sheetView>
  </sheetViews>
  <sheetFormatPr defaultRowHeight="14.4" x14ac:dyDescent="0.3"/>
  <cols>
    <col min="1" max="1" width="19.44140625" customWidth="1"/>
    <col min="2" max="2" width="25.21875" bestFit="1" customWidth="1"/>
  </cols>
  <sheetData>
    <row r="2" spans="1:2" x14ac:dyDescent="0.3">
      <c r="A2" t="s">
        <v>1</v>
      </c>
      <c r="B2" t="s">
        <v>2</v>
      </c>
    </row>
    <row r="3" spans="1:2" x14ac:dyDescent="0.3">
      <c r="A3" s="1">
        <f>Sheet2!C3</f>
        <v>44044</v>
      </c>
      <c r="B3">
        <f>IF(ISNUMBER(A3),Sheet2!N3,"")</f>
        <v>1</v>
      </c>
    </row>
    <row r="4" spans="1:2" x14ac:dyDescent="0.3">
      <c r="A4" s="1">
        <f ca="1">Sheet2!C4</f>
        <v>44075</v>
      </c>
      <c r="B4">
        <f ca="1">IF(ISNUMBER(A4),Sheet2!N4,"")</f>
        <v>0</v>
      </c>
    </row>
    <row r="5" spans="1:2" x14ac:dyDescent="0.3">
      <c r="A5" s="1">
        <f ca="1">Sheet2!C5</f>
        <v>44105</v>
      </c>
      <c r="B5">
        <f ca="1">IF(ISNUMBER(A5),Sheet2!N5,"")</f>
        <v>0</v>
      </c>
    </row>
    <row r="6" spans="1:2" x14ac:dyDescent="0.3">
      <c r="A6" s="1">
        <f ca="1">Sheet2!C6</f>
        <v>44136</v>
      </c>
      <c r="B6">
        <f ca="1">IF(ISNUMBER(A6),Sheet2!N6,"")</f>
        <v>0</v>
      </c>
    </row>
    <row r="7" spans="1:2" x14ac:dyDescent="0.3">
      <c r="A7" s="1">
        <f ca="1">Sheet2!C7</f>
        <v>44166</v>
      </c>
      <c r="B7">
        <f ca="1">IF(ISNUMBER(A7),Sheet2!N7,"")</f>
        <v>0</v>
      </c>
    </row>
    <row r="8" spans="1:2" x14ac:dyDescent="0.3">
      <c r="A8" s="1">
        <f ca="1">Sheet2!C8</f>
        <v>44197</v>
      </c>
      <c r="B8">
        <f ca="1">IF(ISNUMBER(A8),Sheet2!N8,"")</f>
        <v>0</v>
      </c>
    </row>
    <row r="9" spans="1:2" x14ac:dyDescent="0.3">
      <c r="A9" s="1">
        <f ca="1">Sheet2!C9</f>
        <v>44228</v>
      </c>
      <c r="B9">
        <f ca="1">IF(ISNUMBER(A9),Sheet2!N9,"")</f>
        <v>0</v>
      </c>
    </row>
    <row r="10" spans="1:2" x14ac:dyDescent="0.3">
      <c r="A10" s="1">
        <f ca="1">Sheet2!C10</f>
        <v>44256</v>
      </c>
      <c r="B10">
        <f ca="1">IF(ISNUMBER(A10),Sheet2!N10,"")</f>
        <v>0</v>
      </c>
    </row>
    <row r="11" spans="1:2" x14ac:dyDescent="0.3">
      <c r="A11" s="1">
        <f ca="1">Sheet2!C11</f>
        <v>44287</v>
      </c>
      <c r="B11">
        <f ca="1">IF(ISNUMBER(A11),Sheet2!N11,"")</f>
        <v>0</v>
      </c>
    </row>
    <row r="12" spans="1:2" x14ac:dyDescent="0.3">
      <c r="A12" s="1">
        <f ca="1">Sheet2!C12</f>
        <v>44317</v>
      </c>
      <c r="B12">
        <f ca="1">IF(ISNUMBER(A12),Sheet2!N12,"")</f>
        <v>0</v>
      </c>
    </row>
    <row r="13" spans="1:2" x14ac:dyDescent="0.3">
      <c r="A13" s="1"/>
      <c r="B13" t="str">
        <f>IF(ISNUMBER(A13),Sheet2!N13,"")</f>
        <v/>
      </c>
    </row>
    <row r="14" spans="1:2" x14ac:dyDescent="0.3">
      <c r="A14" s="1"/>
      <c r="B14" t="str">
        <f>IF(ISNUMBER(A14),Sheet2!N14,"")</f>
        <v/>
      </c>
    </row>
    <row r="15" spans="1:2" x14ac:dyDescent="0.3">
      <c r="A15" s="1" t="str">
        <f ca="1">Sheet2!C15</f>
        <v/>
      </c>
      <c r="B15" t="str">
        <f ca="1">IF(ISNUMBER(A15),Sheet2!N15,"")</f>
        <v/>
      </c>
    </row>
    <row r="16" spans="1:2" x14ac:dyDescent="0.3">
      <c r="A16" s="1" t="str">
        <f ca="1">Sheet2!C16</f>
        <v/>
      </c>
      <c r="B16" t="str">
        <f ca="1">IF(ISNUMBER(A16),Sheet2!N16,"")</f>
        <v/>
      </c>
    </row>
    <row r="46" spans="4:4" x14ac:dyDescent="0.3">
      <c r="D46" s="2"/>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9" scale="66" fitToHeight="0" orientation="landscape" r:id="rId1"/>
  <rowBreaks count="1" manualBreakCount="1">
    <brk id="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
  <sheetViews>
    <sheetView topLeftCell="Z1" zoomScale="80" zoomScaleNormal="80" workbookViewId="0">
      <selection activeCell="AH23" sqref="AH23"/>
    </sheetView>
  </sheetViews>
  <sheetFormatPr defaultColWidth="12" defaultRowHeight="14.4" x14ac:dyDescent="0.3"/>
  <cols>
    <col min="1" max="1" width="10.21875" customWidth="1"/>
    <col min="2" max="2" width="5.77734375" customWidth="1"/>
    <col min="4" max="4" width="12" style="25"/>
    <col min="32" max="32" width="10.77734375" customWidth="1"/>
    <col min="42" max="42" width="10.77734375" customWidth="1"/>
  </cols>
  <sheetData>
    <row r="1" spans="1:42" ht="19.95" customHeight="1" thickBot="1" x14ac:dyDescent="0.4">
      <c r="E1" s="83" t="s">
        <v>24</v>
      </c>
      <c r="F1" s="84"/>
      <c r="G1" s="84"/>
      <c r="H1" s="84"/>
      <c r="I1" s="84"/>
      <c r="J1" s="84"/>
      <c r="K1" s="84"/>
      <c r="L1" s="85"/>
      <c r="N1" s="83" t="s">
        <v>23</v>
      </c>
      <c r="O1" s="84"/>
      <c r="P1" s="84"/>
      <c r="Q1" s="84"/>
      <c r="R1" s="84"/>
      <c r="S1" s="84"/>
      <c r="T1" s="84"/>
      <c r="U1" s="84"/>
      <c r="V1" s="85"/>
      <c r="X1" s="83" t="s">
        <v>22</v>
      </c>
      <c r="Y1" s="84"/>
      <c r="Z1" s="84"/>
      <c r="AA1" s="84"/>
      <c r="AB1" s="84"/>
      <c r="AC1" s="84"/>
      <c r="AD1" s="84"/>
      <c r="AE1" s="84"/>
      <c r="AF1" s="85"/>
      <c r="AH1" s="83" t="s">
        <v>22</v>
      </c>
      <c r="AI1" s="84"/>
      <c r="AJ1" s="84"/>
      <c r="AK1" s="84"/>
      <c r="AL1" s="84"/>
      <c r="AM1" s="84"/>
      <c r="AN1" s="84"/>
      <c r="AO1" s="84"/>
      <c r="AP1" s="85"/>
    </row>
    <row r="2" spans="1:42" ht="124.2" customHeight="1" thickBot="1" x14ac:dyDescent="0.35">
      <c r="A2" s="1">
        <f>MIN('Data Collection Form'!J:J)</f>
        <v>44044</v>
      </c>
      <c r="C2" t="s">
        <v>1</v>
      </c>
      <c r="D2" s="32">
        <v>1</v>
      </c>
      <c r="E2" s="29" t="s">
        <v>52</v>
      </c>
      <c r="F2" s="29" t="s">
        <v>53</v>
      </c>
      <c r="G2" s="29" t="s">
        <v>54</v>
      </c>
      <c r="H2" s="29" t="s">
        <v>55</v>
      </c>
      <c r="I2" s="29" t="s">
        <v>56</v>
      </c>
      <c r="J2" s="29" t="s">
        <v>57</v>
      </c>
      <c r="K2" s="29" t="s">
        <v>25</v>
      </c>
      <c r="L2" s="29" t="s">
        <v>0</v>
      </c>
      <c r="N2" s="29" t="s">
        <v>2</v>
      </c>
      <c r="O2" s="29" t="s">
        <v>52</v>
      </c>
      <c r="P2" s="29" t="s">
        <v>53</v>
      </c>
      <c r="Q2" s="29" t="s">
        <v>54</v>
      </c>
      <c r="R2" s="29" t="s">
        <v>55</v>
      </c>
      <c r="S2" s="29" t="s">
        <v>56</v>
      </c>
      <c r="T2" s="29" t="s">
        <v>57</v>
      </c>
      <c r="U2" s="29" t="s">
        <v>25</v>
      </c>
      <c r="V2" s="29" t="s">
        <v>0</v>
      </c>
      <c r="X2" s="7" t="s">
        <v>2</v>
      </c>
      <c r="Y2" s="7" t="s">
        <v>52</v>
      </c>
      <c r="Z2" s="8" t="s">
        <v>53</v>
      </c>
      <c r="AA2" s="9" t="s">
        <v>54</v>
      </c>
      <c r="AB2" s="9" t="s">
        <v>55</v>
      </c>
      <c r="AC2" s="9" t="s">
        <v>56</v>
      </c>
      <c r="AD2" s="9" t="s">
        <v>57</v>
      </c>
      <c r="AE2" s="9" t="s">
        <v>25</v>
      </c>
      <c r="AF2" s="10" t="s">
        <v>0</v>
      </c>
      <c r="AH2" s="7" t="s">
        <v>2</v>
      </c>
      <c r="AI2" s="7" t="s">
        <v>52</v>
      </c>
      <c r="AJ2" s="8" t="s">
        <v>53</v>
      </c>
      <c r="AK2" s="9" t="s">
        <v>54</v>
      </c>
      <c r="AL2" s="9" t="s">
        <v>55</v>
      </c>
      <c r="AM2" s="9" t="s">
        <v>56</v>
      </c>
      <c r="AN2" s="9" t="s">
        <v>57</v>
      </c>
      <c r="AO2" s="9" t="s">
        <v>25</v>
      </c>
      <c r="AP2" s="10" t="s">
        <v>0</v>
      </c>
    </row>
    <row r="3" spans="1:42" ht="15" thickTop="1" x14ac:dyDescent="0.3">
      <c r="A3" s="1">
        <f ca="1">DATE(YEAR(NOW()),MONTH(NOW())+13,1)</f>
        <v>44409</v>
      </c>
      <c r="B3">
        <f>IF(ISNUMBER(C3),1,0)</f>
        <v>1</v>
      </c>
      <c r="C3" s="1">
        <f>(IF(A2&gt;0,A2,""))*1</f>
        <v>44044</v>
      </c>
      <c r="D3" s="25">
        <f>C3</f>
        <v>44044</v>
      </c>
      <c r="E3">
        <f t="shared" ref="E3:E16" si="0">IF($N3&gt;0,O3/($N3-Y3),#N/A)</f>
        <v>0</v>
      </c>
      <c r="F3">
        <f t="shared" ref="F3:F16" si="1">IF($N3&gt;0,P3/($N3-Z3),#N/A)</f>
        <v>0</v>
      </c>
      <c r="G3">
        <f t="shared" ref="G3:G16" si="2">IF($N3&gt;0,Q3/($N3-AA3),#N/A)</f>
        <v>0</v>
      </c>
      <c r="H3">
        <f t="shared" ref="H3:H16" si="3">IF($N3&gt;0,R3/($N3-AB3),#N/A)</f>
        <v>0</v>
      </c>
      <c r="I3">
        <f t="shared" ref="I3:I16" si="4">IF($N3&gt;0,S3/($N3-AC3),#N/A)</f>
        <v>0</v>
      </c>
      <c r="J3">
        <f t="shared" ref="J3:J16" si="5">IF($N3&gt;0,T3/($N3-AD3),#N/A)</f>
        <v>0</v>
      </c>
      <c r="K3">
        <f t="shared" ref="K3:K16" si="6">IF($N3&gt;0,U3/($N3-AE3),#N/A)</f>
        <v>0</v>
      </c>
      <c r="L3">
        <f t="shared" ref="L3:L16" si="7">IF($N3&gt;0,V3/($N3-AF3),#N/A)</f>
        <v>0</v>
      </c>
      <c r="N3">
        <f>IF(LEN(C3)&gt;0,COUNTIF('Data Collection Form'!J:J,Sheet2!C3),0)</f>
        <v>1</v>
      </c>
      <c r="O3">
        <f>COUNTIFS('Data Collection Form'!$J:$J,Sheet2!$C3,'Data Collection Form'!B:B,"Y")</f>
        <v>0</v>
      </c>
      <c r="P3">
        <f>COUNTIFS('Data Collection Form'!$J:$J,Sheet2!$C3,'Data Collection Form'!C:C,"Y")</f>
        <v>0</v>
      </c>
      <c r="Q3">
        <f>COUNTIFS('Data Collection Form'!$J:$J,Sheet2!$C3,'Data Collection Form'!D:D,"Y")</f>
        <v>0</v>
      </c>
      <c r="R3">
        <f>COUNTIFS('Data Collection Form'!$J:$J,Sheet2!$C3,'Data Collection Form'!E:E,"Y")</f>
        <v>0</v>
      </c>
      <c r="S3">
        <f>COUNTIFS('Data Collection Form'!$J:$J,Sheet2!$C3,'Data Collection Form'!F:F,"Y")</f>
        <v>0</v>
      </c>
      <c r="T3">
        <f>COUNTIFS('Data Collection Form'!$J:$J,Sheet2!$C3,'Data Collection Form'!G:G,"Y")</f>
        <v>0</v>
      </c>
      <c r="U3">
        <f>COUNTIFS('Data Collection Form'!$J:$J,Sheet2!$C3,'Data Collection Form'!H:H,"Y")</f>
        <v>0</v>
      </c>
      <c r="V3">
        <f>COUNTIFS('Data Collection Form'!$J:$J,Sheet2!$C3,'Data Collection Form'!I:I,"Y")</f>
        <v>0</v>
      </c>
      <c r="X3">
        <f>IF(LEN(C3)&gt;0,COUNTIF('Data Collection Form'!J:J,Sheet2!C3),0)</f>
        <v>1</v>
      </c>
      <c r="Y3">
        <f>COUNTIFS('Data Collection Form'!$J:$J,Sheet2!$C3,'Data Collection Form'!B:B,"N/A")</f>
        <v>0</v>
      </c>
      <c r="Z3">
        <f>COUNTIFS('Data Collection Form'!$J:$J,Sheet2!$C3,'Data Collection Form'!C:C,"N/A")</f>
        <v>0</v>
      </c>
      <c r="AA3">
        <f>COUNTIFS('Data Collection Form'!$J:$J,Sheet2!$C3,'Data Collection Form'!D:D,"N/A")</f>
        <v>0</v>
      </c>
      <c r="AB3">
        <f>COUNTIFS('Data Collection Form'!$J:$J,Sheet2!$C3,'Data Collection Form'!E:E,"N/A")</f>
        <v>0</v>
      </c>
      <c r="AC3">
        <f>COUNTIFS('Data Collection Form'!$J:$J,Sheet2!$C3,'Data Collection Form'!F:F,"N/A")</f>
        <v>0</v>
      </c>
      <c r="AD3">
        <f>COUNTIFS('Data Collection Form'!$J:$J,Sheet2!$C3,'Data Collection Form'!G:G,"N/A")</f>
        <v>0</v>
      </c>
      <c r="AE3">
        <f>COUNTIFS('Data Collection Form'!$J:$J,Sheet2!$C3,'Data Collection Form'!H:H,"N/A")</f>
        <v>0</v>
      </c>
      <c r="AF3">
        <f>COUNTIFS('Data Collection Form'!$J:$J,Sheet2!$C3,'Data Collection Form'!I:I,"N/A")</f>
        <v>0</v>
      </c>
      <c r="AH3">
        <f>IF(LEN(C3)&gt;0,COUNTIF('Data Collection Form'!J:J,Sheet2!C3),0)</f>
        <v>1</v>
      </c>
      <c r="AI3">
        <f>IF($AH3&gt;0,COUNTIFS('Data Collection Form'!$J:$J,Sheet2!$C3,'Data Collection Form'!B:B,"N/A")/$AH3,#N/A)</f>
        <v>0</v>
      </c>
      <c r="AJ3">
        <f>IF($AH3&gt;0,COUNTIFS('Data Collection Form'!$J:$J,Sheet2!$C3,'Data Collection Form'!C:C,"N/A")/$AH3,#N/A)</f>
        <v>0</v>
      </c>
      <c r="AK3">
        <f>IF($AH3&gt;0,COUNTIFS('Data Collection Form'!$J:$J,Sheet2!$C3,'Data Collection Form'!D:D,"N/A")/$AH3,#N/A)</f>
        <v>0</v>
      </c>
      <c r="AL3">
        <f>IF($AH3&gt;0,COUNTIFS('Data Collection Form'!$J:$J,Sheet2!$C3,'Data Collection Form'!E:E,"N/A")/$AH3,#N/A)</f>
        <v>0</v>
      </c>
      <c r="AM3">
        <f>IF($AH3&gt;0,COUNTIFS('Data Collection Form'!$J:$J,Sheet2!$C3,'Data Collection Form'!F:F,"N/A")/$AH3,#N/A)</f>
        <v>0</v>
      </c>
      <c r="AN3">
        <f>IF($AH3&gt;0,COUNTIFS('Data Collection Form'!$J:$J,Sheet2!$C3,'Data Collection Form'!G:G,"N/A")/$AH3,#N/A)</f>
        <v>0</v>
      </c>
      <c r="AO3">
        <f>IF($AH3&gt;0,COUNTIFS('Data Collection Form'!$J:$J,Sheet2!$C3,'Data Collection Form'!H:H,"N/A")/$AH3,#N/A)</f>
        <v>0</v>
      </c>
      <c r="AP3">
        <f>IF($AH3&gt;0,COUNTIFS('Data Collection Form'!$J:$J,Sheet2!$C3,'Data Collection Form'!I:I,"N/A")/$AH3,#N/A)</f>
        <v>0</v>
      </c>
    </row>
    <row r="4" spans="1:42" x14ac:dyDescent="0.3">
      <c r="A4">
        <f ca="1">SUM(B3:B16)</f>
        <v>12</v>
      </c>
      <c r="B4">
        <f t="shared" ref="B4:B16" ca="1" si="8">IF(ISNUMBER(C4),1,0)</f>
        <v>1</v>
      </c>
      <c r="C4" s="1">
        <f t="shared" ref="C4:C14" ca="1" si="9">(IF(ISNUMBER(C3),IF(DATE(YEAR(C3),MONTH(C3)+1,1)&lt;$A$3,DATE(YEAR(C3),MONTH(C3)+1,1),""),""))*1</f>
        <v>44075</v>
      </c>
      <c r="D4" s="25">
        <f t="shared" ref="D4:D16" ca="1" si="10">C4</f>
        <v>44075</v>
      </c>
      <c r="E4" t="e">
        <f t="shared" ca="1" si="0"/>
        <v>#N/A</v>
      </c>
      <c r="F4" t="e">
        <f t="shared" ca="1" si="1"/>
        <v>#N/A</v>
      </c>
      <c r="G4" t="e">
        <f t="shared" ca="1" si="2"/>
        <v>#N/A</v>
      </c>
      <c r="H4" t="e">
        <f t="shared" ca="1" si="3"/>
        <v>#N/A</v>
      </c>
      <c r="I4" t="e">
        <f t="shared" ca="1" si="4"/>
        <v>#N/A</v>
      </c>
      <c r="J4" t="e">
        <f t="shared" ca="1" si="5"/>
        <v>#N/A</v>
      </c>
      <c r="K4" t="e">
        <f t="shared" ca="1" si="6"/>
        <v>#N/A</v>
      </c>
      <c r="L4" t="e">
        <f t="shared" ca="1" si="7"/>
        <v>#N/A</v>
      </c>
      <c r="N4">
        <f ca="1">IF(LEN(C4)&gt;0,COUNTIF('Data Collection Form'!J:J,Sheet2!C4),0)</f>
        <v>0</v>
      </c>
      <c r="O4">
        <f ca="1">COUNTIFS('Data Collection Form'!$J:$J,Sheet2!$C4,'Data Collection Form'!B:B,"Y")</f>
        <v>0</v>
      </c>
      <c r="P4">
        <f ca="1">COUNTIFS('Data Collection Form'!$J:$J,Sheet2!$C4,'Data Collection Form'!C:C,"Y")</f>
        <v>0</v>
      </c>
      <c r="Q4">
        <f ca="1">COUNTIFS('Data Collection Form'!$J:$J,Sheet2!$C4,'Data Collection Form'!D:D,"Y")</f>
        <v>0</v>
      </c>
      <c r="R4">
        <f ca="1">COUNTIFS('Data Collection Form'!$J:$J,Sheet2!$C4,'Data Collection Form'!E:E,"Y")</f>
        <v>0</v>
      </c>
      <c r="S4">
        <f ca="1">COUNTIFS('Data Collection Form'!$J:$J,Sheet2!$C4,'Data Collection Form'!F:F,"Y")</f>
        <v>0</v>
      </c>
      <c r="T4">
        <f ca="1">COUNTIFS('Data Collection Form'!$J:$J,Sheet2!$C4,'Data Collection Form'!G:G,"Y")</f>
        <v>0</v>
      </c>
      <c r="U4">
        <f ca="1">COUNTIFS('Data Collection Form'!$J:$J,Sheet2!$C4,'Data Collection Form'!H:H,"Y")</f>
        <v>0</v>
      </c>
      <c r="V4">
        <f ca="1">COUNTIFS('Data Collection Form'!$J:$J,Sheet2!$C4,'Data Collection Form'!I:I,"Y")</f>
        <v>0</v>
      </c>
      <c r="X4">
        <f ca="1">IF(LEN(C4)&gt;0,COUNTIF('Data Collection Form'!J:J,Sheet2!C4),0)</f>
        <v>0</v>
      </c>
      <c r="Y4">
        <f ca="1">COUNTIFS('Data Collection Form'!$J:$J,Sheet2!$C4,'Data Collection Form'!B:B,"N/A")</f>
        <v>0</v>
      </c>
      <c r="Z4">
        <f ca="1">COUNTIFS('Data Collection Form'!$J:$J,Sheet2!$C4,'Data Collection Form'!C:C,"N/A")</f>
        <v>0</v>
      </c>
      <c r="AA4">
        <f ca="1">COUNTIFS('Data Collection Form'!$J:$J,Sheet2!$C4,'Data Collection Form'!D:D,"N/A")</f>
        <v>0</v>
      </c>
      <c r="AB4">
        <f ca="1">COUNTIFS('Data Collection Form'!$J:$J,Sheet2!$C4,'Data Collection Form'!E:E,"N/A")</f>
        <v>0</v>
      </c>
      <c r="AC4">
        <f ca="1">COUNTIFS('Data Collection Form'!$J:$J,Sheet2!$C4,'Data Collection Form'!F:F,"N/A")</f>
        <v>0</v>
      </c>
      <c r="AD4">
        <f ca="1">COUNTIFS('Data Collection Form'!$J:$J,Sheet2!$C4,'Data Collection Form'!G:G,"N/A")</f>
        <v>0</v>
      </c>
      <c r="AE4">
        <f ca="1">COUNTIFS('Data Collection Form'!$J:$J,Sheet2!$C4,'Data Collection Form'!H:H,"N/A")</f>
        <v>0</v>
      </c>
      <c r="AF4">
        <f ca="1">COUNTIFS('Data Collection Form'!$J:$J,Sheet2!$C4,'Data Collection Form'!I:I,"N/A")</f>
        <v>0</v>
      </c>
      <c r="AH4">
        <f ca="1">IF(LEN(C4)&gt;0,COUNTIF('Data Collection Form'!J:J,Sheet2!C4),0)</f>
        <v>0</v>
      </c>
      <c r="AI4" t="e">
        <f ca="1">IF($AH4&gt;0,COUNTIFS('Data Collection Form'!$J:$J,Sheet2!$C4,'Data Collection Form'!B:B,"N/A")/$AH4,#N/A)</f>
        <v>#N/A</v>
      </c>
      <c r="AJ4" t="e">
        <f ca="1">IF($AH4&gt;0,COUNTIFS('Data Collection Form'!$J:$J,Sheet2!$C4,'Data Collection Form'!C:C,"N/A")/$AH4,#N/A)</f>
        <v>#N/A</v>
      </c>
      <c r="AK4" t="e">
        <f ca="1">IF($AH4&gt;0,COUNTIFS('Data Collection Form'!$J:$J,Sheet2!$C4,'Data Collection Form'!D:D,"N/A")/$AH4,#N/A)</f>
        <v>#N/A</v>
      </c>
      <c r="AL4" t="e">
        <f ca="1">IF($AH4&gt;0,COUNTIFS('Data Collection Form'!$J:$J,Sheet2!$C4,'Data Collection Form'!E:E,"N/A")/$AH4,#N/A)</f>
        <v>#N/A</v>
      </c>
      <c r="AM4" t="e">
        <f ca="1">IF($AH4&gt;0,COUNTIFS('Data Collection Form'!$J:$J,Sheet2!$C4,'Data Collection Form'!F:F,"N/A")/$AH4,#N/A)</f>
        <v>#N/A</v>
      </c>
      <c r="AN4" t="e">
        <f ca="1">IF($AH4&gt;0,COUNTIFS('Data Collection Form'!$J:$J,Sheet2!$C4,'Data Collection Form'!G:G,"N/A")/$AH4,#N/A)</f>
        <v>#N/A</v>
      </c>
      <c r="AO4" t="e">
        <f ca="1">IF($AH4&gt;0,COUNTIFS('Data Collection Form'!$J:$J,Sheet2!$C4,'Data Collection Form'!H:H,"N/A")/$AH4,#N/A)</f>
        <v>#N/A</v>
      </c>
      <c r="AP4" t="e">
        <f ca="1">IF($AH4&gt;0,COUNTIFS('Data Collection Form'!$J:$J,Sheet2!$C4,'Data Collection Form'!I:I,"N/A")/$AH4,#N/A)</f>
        <v>#N/A</v>
      </c>
    </row>
    <row r="5" spans="1:42" x14ac:dyDescent="0.3">
      <c r="B5">
        <f t="shared" ca="1" si="8"/>
        <v>1</v>
      </c>
      <c r="C5" s="1">
        <f t="shared" ca="1" si="9"/>
        <v>44105</v>
      </c>
      <c r="D5" s="25">
        <f t="shared" ca="1" si="10"/>
        <v>44105</v>
      </c>
      <c r="E5" t="e">
        <f t="shared" ca="1" si="0"/>
        <v>#N/A</v>
      </c>
      <c r="F5" t="e">
        <f t="shared" ca="1" si="1"/>
        <v>#N/A</v>
      </c>
      <c r="G5" t="e">
        <f t="shared" ca="1" si="2"/>
        <v>#N/A</v>
      </c>
      <c r="H5" t="e">
        <f t="shared" ca="1" si="3"/>
        <v>#N/A</v>
      </c>
      <c r="I5" t="e">
        <f t="shared" ca="1" si="4"/>
        <v>#N/A</v>
      </c>
      <c r="J5" t="e">
        <f t="shared" ca="1" si="5"/>
        <v>#N/A</v>
      </c>
      <c r="K5" t="e">
        <f t="shared" ca="1" si="6"/>
        <v>#N/A</v>
      </c>
      <c r="L5" t="e">
        <f t="shared" ca="1" si="7"/>
        <v>#N/A</v>
      </c>
      <c r="N5">
        <f ca="1">IF(LEN(C5)&gt;0,COUNTIF('Data Collection Form'!J:J,Sheet2!C5),0)</f>
        <v>0</v>
      </c>
      <c r="O5">
        <f ca="1">COUNTIFS('Data Collection Form'!$J:$J,Sheet2!$C5,'Data Collection Form'!B:B,"Y")</f>
        <v>0</v>
      </c>
      <c r="P5">
        <f ca="1">COUNTIFS('Data Collection Form'!$J:$J,Sheet2!$C5,'Data Collection Form'!C:C,"Y")</f>
        <v>0</v>
      </c>
      <c r="Q5">
        <f ca="1">COUNTIFS('Data Collection Form'!$J:$J,Sheet2!$C5,'Data Collection Form'!D:D,"Y")</f>
        <v>0</v>
      </c>
      <c r="R5">
        <f ca="1">COUNTIFS('Data Collection Form'!$J:$J,Sheet2!$C5,'Data Collection Form'!E:E,"Y")</f>
        <v>0</v>
      </c>
      <c r="S5">
        <f ca="1">COUNTIFS('Data Collection Form'!$J:$J,Sheet2!$C5,'Data Collection Form'!F:F,"Y")</f>
        <v>0</v>
      </c>
      <c r="T5">
        <f ca="1">COUNTIFS('Data Collection Form'!$J:$J,Sheet2!$C5,'Data Collection Form'!G:G,"Y")</f>
        <v>0</v>
      </c>
      <c r="U5">
        <f ca="1">COUNTIFS('Data Collection Form'!$J:$J,Sheet2!$C5,'Data Collection Form'!H:H,"Y")</f>
        <v>0</v>
      </c>
      <c r="V5">
        <f ca="1">COUNTIFS('Data Collection Form'!$J:$J,Sheet2!$C5,'Data Collection Form'!I:I,"Y")</f>
        <v>0</v>
      </c>
      <c r="X5">
        <f ca="1">IF(LEN(C5)&gt;0,COUNTIF('Data Collection Form'!J:J,Sheet2!C5),0)</f>
        <v>0</v>
      </c>
      <c r="Y5">
        <f ca="1">COUNTIFS('Data Collection Form'!$J:$J,Sheet2!$C5,'Data Collection Form'!B:B,"N/A")</f>
        <v>0</v>
      </c>
      <c r="Z5">
        <f ca="1">COUNTIFS('Data Collection Form'!$J:$J,Sheet2!$C5,'Data Collection Form'!C:C,"N/A")</f>
        <v>0</v>
      </c>
      <c r="AA5">
        <f ca="1">COUNTIFS('Data Collection Form'!$J:$J,Sheet2!$C5,'Data Collection Form'!D:D,"N/A")</f>
        <v>0</v>
      </c>
      <c r="AB5">
        <f ca="1">COUNTIFS('Data Collection Form'!$J:$J,Sheet2!$C5,'Data Collection Form'!E:E,"N/A")</f>
        <v>0</v>
      </c>
      <c r="AC5">
        <f ca="1">COUNTIFS('Data Collection Form'!$J:$J,Sheet2!$C5,'Data Collection Form'!F:F,"N/A")</f>
        <v>0</v>
      </c>
      <c r="AD5">
        <f ca="1">COUNTIFS('Data Collection Form'!$J:$J,Sheet2!$C5,'Data Collection Form'!G:G,"N/A")</f>
        <v>0</v>
      </c>
      <c r="AE5">
        <f ca="1">COUNTIFS('Data Collection Form'!$J:$J,Sheet2!$C5,'Data Collection Form'!H:H,"N/A")</f>
        <v>0</v>
      </c>
      <c r="AF5">
        <f ca="1">COUNTIFS('Data Collection Form'!$J:$J,Sheet2!$C5,'Data Collection Form'!I:I,"N/A")</f>
        <v>0</v>
      </c>
      <c r="AH5">
        <f ca="1">IF(LEN(C5)&gt;0,COUNTIF('Data Collection Form'!J:J,Sheet2!C5),0)</f>
        <v>0</v>
      </c>
      <c r="AI5" t="e">
        <f ca="1">IF($AH5&gt;0,COUNTIFS('Data Collection Form'!$J:$J,Sheet2!$C5,'Data Collection Form'!B:B,"N/A")/$AH5,#N/A)</f>
        <v>#N/A</v>
      </c>
      <c r="AJ5" t="e">
        <f ca="1">IF($AH5&gt;0,COUNTIFS('Data Collection Form'!$J:$J,Sheet2!$C5,'Data Collection Form'!C:C,"N/A")/$AH5,#N/A)</f>
        <v>#N/A</v>
      </c>
      <c r="AK5" t="e">
        <f ca="1">IF($AH5&gt;0,COUNTIFS('Data Collection Form'!$J:$J,Sheet2!$C5,'Data Collection Form'!D:D,"N/A")/$AH5,#N/A)</f>
        <v>#N/A</v>
      </c>
      <c r="AL5" t="e">
        <f ca="1">IF($AH5&gt;0,COUNTIFS('Data Collection Form'!$J:$J,Sheet2!$C5,'Data Collection Form'!E:E,"N/A")/$AH5,#N/A)</f>
        <v>#N/A</v>
      </c>
      <c r="AM5" t="e">
        <f ca="1">IF($AH5&gt;0,COUNTIFS('Data Collection Form'!$J:$J,Sheet2!$C5,'Data Collection Form'!F:F,"N/A")/$AH5,#N/A)</f>
        <v>#N/A</v>
      </c>
      <c r="AN5" t="e">
        <f ca="1">IF($AH5&gt;0,COUNTIFS('Data Collection Form'!$J:$J,Sheet2!$C5,'Data Collection Form'!G:G,"N/A")/$AH5,#N/A)</f>
        <v>#N/A</v>
      </c>
      <c r="AO5" t="e">
        <f ca="1">IF($AH5&gt;0,COUNTIFS('Data Collection Form'!$J:$J,Sheet2!$C5,'Data Collection Form'!H:H,"N/A")/$AH5,#N/A)</f>
        <v>#N/A</v>
      </c>
      <c r="AP5" t="e">
        <f ca="1">IF($AH5&gt;0,COUNTIFS('Data Collection Form'!$J:$J,Sheet2!$C5,'Data Collection Form'!I:I,"N/A")/$AH5,#N/A)</f>
        <v>#N/A</v>
      </c>
    </row>
    <row r="6" spans="1:42" x14ac:dyDescent="0.3">
      <c r="B6">
        <f t="shared" ca="1" si="8"/>
        <v>1</v>
      </c>
      <c r="C6" s="1">
        <f t="shared" ca="1" si="9"/>
        <v>44136</v>
      </c>
      <c r="D6" s="25">
        <f t="shared" ca="1" si="10"/>
        <v>44136</v>
      </c>
      <c r="E6" t="e">
        <f t="shared" ca="1" si="0"/>
        <v>#N/A</v>
      </c>
      <c r="F6" t="e">
        <f t="shared" ca="1" si="1"/>
        <v>#N/A</v>
      </c>
      <c r="G6" t="e">
        <f t="shared" ca="1" si="2"/>
        <v>#N/A</v>
      </c>
      <c r="H6" t="e">
        <f t="shared" ca="1" si="3"/>
        <v>#N/A</v>
      </c>
      <c r="I6" t="e">
        <f t="shared" ca="1" si="4"/>
        <v>#N/A</v>
      </c>
      <c r="J6" t="e">
        <f t="shared" ca="1" si="5"/>
        <v>#N/A</v>
      </c>
      <c r="K6" t="e">
        <f t="shared" ca="1" si="6"/>
        <v>#N/A</v>
      </c>
      <c r="L6" t="e">
        <f t="shared" ca="1" si="7"/>
        <v>#N/A</v>
      </c>
      <c r="N6">
        <f ca="1">IF(LEN(C6)&gt;0,COUNTIF('Data Collection Form'!J:J,Sheet2!C6),0)</f>
        <v>0</v>
      </c>
      <c r="O6">
        <f ca="1">COUNTIFS('Data Collection Form'!$J:$J,Sheet2!$C6,'Data Collection Form'!B:B,"Y")</f>
        <v>0</v>
      </c>
      <c r="P6">
        <f ca="1">COUNTIFS('Data Collection Form'!$J:$J,Sheet2!$C6,'Data Collection Form'!C:C,"Y")</f>
        <v>0</v>
      </c>
      <c r="Q6">
        <f ca="1">COUNTIFS('Data Collection Form'!$J:$J,Sheet2!$C6,'Data Collection Form'!D:D,"Y")</f>
        <v>0</v>
      </c>
      <c r="R6">
        <f ca="1">COUNTIFS('Data Collection Form'!$J:$J,Sheet2!$C6,'Data Collection Form'!E:E,"Y")</f>
        <v>0</v>
      </c>
      <c r="S6">
        <f ca="1">COUNTIFS('Data Collection Form'!$J:$J,Sheet2!$C6,'Data Collection Form'!F:F,"Y")</f>
        <v>0</v>
      </c>
      <c r="T6">
        <f ca="1">COUNTIFS('Data Collection Form'!$J:$J,Sheet2!$C6,'Data Collection Form'!G:G,"Y")</f>
        <v>0</v>
      </c>
      <c r="U6">
        <f ca="1">COUNTIFS('Data Collection Form'!$J:$J,Sheet2!$C6,'Data Collection Form'!H:H,"Y")</f>
        <v>0</v>
      </c>
      <c r="V6">
        <f ca="1">COUNTIFS('Data Collection Form'!$J:$J,Sheet2!$C6,'Data Collection Form'!I:I,"Y")</f>
        <v>0</v>
      </c>
      <c r="X6">
        <f ca="1">IF(LEN(C6)&gt;0,COUNTIF('Data Collection Form'!J:J,Sheet2!C6),0)</f>
        <v>0</v>
      </c>
      <c r="Y6">
        <f ca="1">COUNTIFS('Data Collection Form'!$J:$J,Sheet2!$C6,'Data Collection Form'!B:B,"N/A")</f>
        <v>0</v>
      </c>
      <c r="Z6">
        <f ca="1">COUNTIFS('Data Collection Form'!$J:$J,Sheet2!$C6,'Data Collection Form'!C:C,"N/A")</f>
        <v>0</v>
      </c>
      <c r="AA6">
        <f ca="1">COUNTIFS('Data Collection Form'!$J:$J,Sheet2!$C6,'Data Collection Form'!D:D,"N/A")</f>
        <v>0</v>
      </c>
      <c r="AB6">
        <f ca="1">COUNTIFS('Data Collection Form'!$J:$J,Sheet2!$C6,'Data Collection Form'!E:E,"N/A")</f>
        <v>0</v>
      </c>
      <c r="AC6">
        <f ca="1">COUNTIFS('Data Collection Form'!$J:$J,Sheet2!$C6,'Data Collection Form'!F:F,"N/A")</f>
        <v>0</v>
      </c>
      <c r="AD6">
        <f ca="1">COUNTIFS('Data Collection Form'!$J:$J,Sheet2!$C6,'Data Collection Form'!G:G,"N/A")</f>
        <v>0</v>
      </c>
      <c r="AE6">
        <f ca="1">COUNTIFS('Data Collection Form'!$J:$J,Sheet2!$C6,'Data Collection Form'!H:H,"N/A")</f>
        <v>0</v>
      </c>
      <c r="AF6">
        <f ca="1">COUNTIFS('Data Collection Form'!$J:$J,Sheet2!$C6,'Data Collection Form'!I:I,"N/A")</f>
        <v>0</v>
      </c>
      <c r="AH6">
        <f ca="1">IF(LEN(C6)&gt;0,COUNTIF('Data Collection Form'!J:J,Sheet2!C6),0)</f>
        <v>0</v>
      </c>
      <c r="AI6" t="e">
        <f ca="1">IF($AH6&gt;0,COUNTIFS('Data Collection Form'!$J:$J,Sheet2!$C6,'Data Collection Form'!B:B,"N/A")/$AH6,#N/A)</f>
        <v>#N/A</v>
      </c>
      <c r="AJ6" t="e">
        <f ca="1">IF($AH6&gt;0,COUNTIFS('Data Collection Form'!$J:$J,Sheet2!$C6,'Data Collection Form'!C:C,"N/A")/$AH6,#N/A)</f>
        <v>#N/A</v>
      </c>
      <c r="AK6" t="e">
        <f ca="1">IF($AH6&gt;0,COUNTIFS('Data Collection Form'!$J:$J,Sheet2!$C6,'Data Collection Form'!D:D,"N/A")/$AH6,#N/A)</f>
        <v>#N/A</v>
      </c>
      <c r="AL6" t="e">
        <f ca="1">IF($AH6&gt;0,COUNTIFS('Data Collection Form'!$J:$J,Sheet2!$C6,'Data Collection Form'!E:E,"N/A")/$AH6,#N/A)</f>
        <v>#N/A</v>
      </c>
      <c r="AM6" t="e">
        <f ca="1">IF($AH6&gt;0,COUNTIFS('Data Collection Form'!$J:$J,Sheet2!$C6,'Data Collection Form'!F:F,"N/A")/$AH6,#N/A)</f>
        <v>#N/A</v>
      </c>
      <c r="AN6" t="e">
        <f ca="1">IF($AH6&gt;0,COUNTIFS('Data Collection Form'!$J:$J,Sheet2!$C6,'Data Collection Form'!G:G,"N/A")/$AH6,#N/A)</f>
        <v>#N/A</v>
      </c>
      <c r="AO6" t="e">
        <f ca="1">IF($AH6&gt;0,COUNTIFS('Data Collection Form'!$J:$J,Sheet2!$C6,'Data Collection Form'!H:H,"N/A")/$AH6,#N/A)</f>
        <v>#N/A</v>
      </c>
      <c r="AP6" t="e">
        <f ca="1">IF($AH6&gt;0,COUNTIFS('Data Collection Form'!$J:$J,Sheet2!$C6,'Data Collection Form'!I:I,"N/A")/$AH6,#N/A)</f>
        <v>#N/A</v>
      </c>
    </row>
    <row r="7" spans="1:42" x14ac:dyDescent="0.3">
      <c r="B7">
        <f t="shared" ca="1" si="8"/>
        <v>1</v>
      </c>
      <c r="C7" s="1">
        <f t="shared" ca="1" si="9"/>
        <v>44166</v>
      </c>
      <c r="D7" s="25">
        <f t="shared" ca="1" si="10"/>
        <v>44166</v>
      </c>
      <c r="E7" t="e">
        <f t="shared" ca="1" si="0"/>
        <v>#N/A</v>
      </c>
      <c r="F7" t="e">
        <f t="shared" ca="1" si="1"/>
        <v>#N/A</v>
      </c>
      <c r="G7" t="e">
        <f t="shared" ca="1" si="2"/>
        <v>#N/A</v>
      </c>
      <c r="H7" t="e">
        <f t="shared" ca="1" si="3"/>
        <v>#N/A</v>
      </c>
      <c r="I7" t="e">
        <f t="shared" ca="1" si="4"/>
        <v>#N/A</v>
      </c>
      <c r="J7" t="e">
        <f t="shared" ca="1" si="5"/>
        <v>#N/A</v>
      </c>
      <c r="K7" t="e">
        <f t="shared" ca="1" si="6"/>
        <v>#N/A</v>
      </c>
      <c r="L7" t="e">
        <f t="shared" ca="1" si="7"/>
        <v>#N/A</v>
      </c>
      <c r="N7">
        <f ca="1">IF(LEN(C7)&gt;0,COUNTIF('Data Collection Form'!J:J,Sheet2!C7),0)</f>
        <v>0</v>
      </c>
      <c r="O7">
        <f ca="1">COUNTIFS('Data Collection Form'!$J:$J,Sheet2!$C7,'Data Collection Form'!B:B,"Y")</f>
        <v>0</v>
      </c>
      <c r="P7">
        <f ca="1">COUNTIFS('Data Collection Form'!$J:$J,Sheet2!$C7,'Data Collection Form'!C:C,"Y")</f>
        <v>0</v>
      </c>
      <c r="Q7">
        <f ca="1">COUNTIFS('Data Collection Form'!$J:$J,Sheet2!$C7,'Data Collection Form'!D:D,"Y")</f>
        <v>0</v>
      </c>
      <c r="R7">
        <f ca="1">COUNTIFS('Data Collection Form'!$J:$J,Sheet2!$C7,'Data Collection Form'!E:E,"Y")</f>
        <v>0</v>
      </c>
      <c r="S7">
        <f ca="1">COUNTIFS('Data Collection Form'!$J:$J,Sheet2!$C7,'Data Collection Form'!F:F,"Y")</f>
        <v>0</v>
      </c>
      <c r="T7">
        <f ca="1">COUNTIFS('Data Collection Form'!$J:$J,Sheet2!$C7,'Data Collection Form'!G:G,"Y")</f>
        <v>0</v>
      </c>
      <c r="U7">
        <f ca="1">COUNTIFS('Data Collection Form'!$J:$J,Sheet2!$C7,'Data Collection Form'!H:H,"Y")</f>
        <v>0</v>
      </c>
      <c r="V7">
        <f ca="1">COUNTIFS('Data Collection Form'!$J:$J,Sheet2!$C7,'Data Collection Form'!I:I,"Y")</f>
        <v>0</v>
      </c>
      <c r="X7">
        <f ca="1">IF(LEN(C7)&gt;0,COUNTIF('Data Collection Form'!J:J,Sheet2!C7),0)</f>
        <v>0</v>
      </c>
      <c r="Y7">
        <f ca="1">COUNTIFS('Data Collection Form'!$J:$J,Sheet2!$C7,'Data Collection Form'!B:B,"N/A")</f>
        <v>0</v>
      </c>
      <c r="Z7">
        <f ca="1">COUNTIFS('Data Collection Form'!$J:$J,Sheet2!$C7,'Data Collection Form'!C:C,"N/A")</f>
        <v>0</v>
      </c>
      <c r="AA7">
        <f ca="1">COUNTIFS('Data Collection Form'!$J:$J,Sheet2!$C7,'Data Collection Form'!D:D,"N/A")</f>
        <v>0</v>
      </c>
      <c r="AB7">
        <f ca="1">COUNTIFS('Data Collection Form'!$J:$J,Sheet2!$C7,'Data Collection Form'!E:E,"N/A")</f>
        <v>0</v>
      </c>
      <c r="AC7">
        <f ca="1">COUNTIFS('Data Collection Form'!$J:$J,Sheet2!$C7,'Data Collection Form'!F:F,"N/A")</f>
        <v>0</v>
      </c>
      <c r="AD7">
        <f ca="1">COUNTIFS('Data Collection Form'!$J:$J,Sheet2!$C7,'Data Collection Form'!G:G,"N/A")</f>
        <v>0</v>
      </c>
      <c r="AE7">
        <f ca="1">COUNTIFS('Data Collection Form'!$J:$J,Sheet2!$C7,'Data Collection Form'!H:H,"N/A")</f>
        <v>0</v>
      </c>
      <c r="AF7">
        <f ca="1">COUNTIFS('Data Collection Form'!$J:$J,Sheet2!$C7,'Data Collection Form'!I:I,"N/A")</f>
        <v>0</v>
      </c>
      <c r="AH7">
        <f ca="1">IF(LEN(C7)&gt;0,COUNTIF('Data Collection Form'!J:J,Sheet2!C7),0)</f>
        <v>0</v>
      </c>
      <c r="AI7" t="e">
        <f ca="1">IF($AH7&gt;0,COUNTIFS('Data Collection Form'!$J:$J,Sheet2!$C7,'Data Collection Form'!B:B,"N/A")/$AH7,#N/A)</f>
        <v>#N/A</v>
      </c>
      <c r="AJ7" t="e">
        <f ca="1">IF($AH7&gt;0,COUNTIFS('Data Collection Form'!$J:$J,Sheet2!$C7,'Data Collection Form'!C:C,"N/A")/$AH7,#N/A)</f>
        <v>#N/A</v>
      </c>
      <c r="AK7" t="e">
        <f ca="1">IF($AH7&gt;0,COUNTIFS('Data Collection Form'!$J:$J,Sheet2!$C7,'Data Collection Form'!D:D,"N/A")/$AH7,#N/A)</f>
        <v>#N/A</v>
      </c>
      <c r="AL7" t="e">
        <f ca="1">IF($AH7&gt;0,COUNTIFS('Data Collection Form'!$J:$J,Sheet2!$C7,'Data Collection Form'!E:E,"N/A")/$AH7,#N/A)</f>
        <v>#N/A</v>
      </c>
      <c r="AM7" t="e">
        <f ca="1">IF($AH7&gt;0,COUNTIFS('Data Collection Form'!$J:$J,Sheet2!$C7,'Data Collection Form'!F:F,"N/A")/$AH7,#N/A)</f>
        <v>#N/A</v>
      </c>
      <c r="AN7" t="e">
        <f ca="1">IF($AH7&gt;0,COUNTIFS('Data Collection Form'!$J:$J,Sheet2!$C7,'Data Collection Form'!G:G,"N/A")/$AH7,#N/A)</f>
        <v>#N/A</v>
      </c>
      <c r="AO7" t="e">
        <f ca="1">IF($AH7&gt;0,COUNTIFS('Data Collection Form'!$J:$J,Sheet2!$C7,'Data Collection Form'!H:H,"N/A")/$AH7,#N/A)</f>
        <v>#N/A</v>
      </c>
      <c r="AP7" t="e">
        <f ca="1">IF($AH7&gt;0,COUNTIFS('Data Collection Form'!$J:$J,Sheet2!$C7,'Data Collection Form'!I:I,"N/A")/$AH7,#N/A)</f>
        <v>#N/A</v>
      </c>
    </row>
    <row r="8" spans="1:42" x14ac:dyDescent="0.3">
      <c r="B8">
        <f t="shared" ca="1" si="8"/>
        <v>1</v>
      </c>
      <c r="C8" s="1">
        <f t="shared" ca="1" si="9"/>
        <v>44197</v>
      </c>
      <c r="D8" s="25">
        <f t="shared" ca="1" si="10"/>
        <v>44197</v>
      </c>
      <c r="E8" t="e">
        <f t="shared" ca="1" si="0"/>
        <v>#N/A</v>
      </c>
      <c r="F8" t="e">
        <f t="shared" ca="1" si="1"/>
        <v>#N/A</v>
      </c>
      <c r="G8" t="e">
        <f t="shared" ca="1" si="2"/>
        <v>#N/A</v>
      </c>
      <c r="H8" t="e">
        <f t="shared" ca="1" si="3"/>
        <v>#N/A</v>
      </c>
      <c r="I8" t="e">
        <f t="shared" ca="1" si="4"/>
        <v>#N/A</v>
      </c>
      <c r="J8" t="e">
        <f t="shared" ca="1" si="5"/>
        <v>#N/A</v>
      </c>
      <c r="K8" t="e">
        <f t="shared" ca="1" si="6"/>
        <v>#N/A</v>
      </c>
      <c r="L8" t="e">
        <f t="shared" ca="1" si="7"/>
        <v>#N/A</v>
      </c>
      <c r="N8">
        <f ca="1">IF(LEN(C8)&gt;0,COUNTIF('Data Collection Form'!J:J,Sheet2!C8),0)</f>
        <v>0</v>
      </c>
      <c r="O8">
        <f ca="1">COUNTIFS('Data Collection Form'!$J:$J,Sheet2!$C8,'Data Collection Form'!B:B,"Y")</f>
        <v>0</v>
      </c>
      <c r="P8">
        <f ca="1">COUNTIFS('Data Collection Form'!$J:$J,Sheet2!$C8,'Data Collection Form'!C:C,"Y")</f>
        <v>0</v>
      </c>
      <c r="Q8">
        <f ca="1">COUNTIFS('Data Collection Form'!$J:$J,Sheet2!$C8,'Data Collection Form'!D:D,"Y")</f>
        <v>0</v>
      </c>
      <c r="R8">
        <f ca="1">COUNTIFS('Data Collection Form'!$J:$J,Sheet2!$C8,'Data Collection Form'!E:E,"Y")</f>
        <v>0</v>
      </c>
      <c r="S8">
        <f ca="1">COUNTIFS('Data Collection Form'!$J:$J,Sheet2!$C8,'Data Collection Form'!F:F,"Y")</f>
        <v>0</v>
      </c>
      <c r="T8">
        <f ca="1">COUNTIFS('Data Collection Form'!$J:$J,Sheet2!$C8,'Data Collection Form'!G:G,"Y")</f>
        <v>0</v>
      </c>
      <c r="U8">
        <f ca="1">COUNTIFS('Data Collection Form'!$J:$J,Sheet2!$C8,'Data Collection Form'!H:H,"Y")</f>
        <v>0</v>
      </c>
      <c r="V8">
        <f ca="1">COUNTIFS('Data Collection Form'!$J:$J,Sheet2!$C8,'Data Collection Form'!I:I,"Y")</f>
        <v>0</v>
      </c>
      <c r="X8">
        <f ca="1">IF(LEN(C8)&gt;0,COUNTIF('Data Collection Form'!J:J,Sheet2!C8),0)</f>
        <v>0</v>
      </c>
      <c r="Y8">
        <f ca="1">COUNTIFS('Data Collection Form'!$J:$J,Sheet2!$C8,'Data Collection Form'!B:B,"N/A")</f>
        <v>0</v>
      </c>
      <c r="Z8">
        <f ca="1">COUNTIFS('Data Collection Form'!$J:$J,Sheet2!$C8,'Data Collection Form'!C:C,"N/A")</f>
        <v>0</v>
      </c>
      <c r="AA8">
        <f ca="1">COUNTIFS('Data Collection Form'!$J:$J,Sheet2!$C8,'Data Collection Form'!D:D,"N/A")</f>
        <v>0</v>
      </c>
      <c r="AB8">
        <f ca="1">COUNTIFS('Data Collection Form'!$J:$J,Sheet2!$C8,'Data Collection Form'!E:E,"N/A")</f>
        <v>0</v>
      </c>
      <c r="AC8">
        <f ca="1">COUNTIFS('Data Collection Form'!$J:$J,Sheet2!$C8,'Data Collection Form'!F:F,"N/A")</f>
        <v>0</v>
      </c>
      <c r="AD8">
        <f ca="1">COUNTIFS('Data Collection Form'!$J:$J,Sheet2!$C8,'Data Collection Form'!G:G,"N/A")</f>
        <v>0</v>
      </c>
      <c r="AE8">
        <f ca="1">COUNTIFS('Data Collection Form'!$J:$J,Sheet2!$C8,'Data Collection Form'!H:H,"N/A")</f>
        <v>0</v>
      </c>
      <c r="AF8">
        <f ca="1">COUNTIFS('Data Collection Form'!$J:$J,Sheet2!$C8,'Data Collection Form'!I:I,"N/A")</f>
        <v>0</v>
      </c>
      <c r="AH8">
        <f ca="1">IF(LEN(C8)&gt;0,COUNTIF('Data Collection Form'!J:J,Sheet2!C8),0)</f>
        <v>0</v>
      </c>
      <c r="AI8" t="e">
        <f ca="1">IF($AH8&gt;0,COUNTIFS('Data Collection Form'!$J:$J,Sheet2!$C8,'Data Collection Form'!B:B,"N/A")/$AH8,#N/A)</f>
        <v>#N/A</v>
      </c>
      <c r="AJ8" t="e">
        <f ca="1">IF($AH8&gt;0,COUNTIFS('Data Collection Form'!$J:$J,Sheet2!$C8,'Data Collection Form'!C:C,"N/A")/$AH8,#N/A)</f>
        <v>#N/A</v>
      </c>
      <c r="AK8" t="e">
        <f ca="1">IF($AH8&gt;0,COUNTIFS('Data Collection Form'!$J:$J,Sheet2!$C8,'Data Collection Form'!D:D,"N/A")/$AH8,#N/A)</f>
        <v>#N/A</v>
      </c>
      <c r="AL8" t="e">
        <f ca="1">IF($AH8&gt;0,COUNTIFS('Data Collection Form'!$J:$J,Sheet2!$C8,'Data Collection Form'!E:E,"N/A")/$AH8,#N/A)</f>
        <v>#N/A</v>
      </c>
      <c r="AM8" t="e">
        <f ca="1">IF($AH8&gt;0,COUNTIFS('Data Collection Form'!$J:$J,Sheet2!$C8,'Data Collection Form'!F:F,"N/A")/$AH8,#N/A)</f>
        <v>#N/A</v>
      </c>
      <c r="AN8" t="e">
        <f ca="1">IF($AH8&gt;0,COUNTIFS('Data Collection Form'!$J:$J,Sheet2!$C8,'Data Collection Form'!G:G,"N/A")/$AH8,#N/A)</f>
        <v>#N/A</v>
      </c>
      <c r="AO8" t="e">
        <f ca="1">IF($AH8&gt;0,COUNTIFS('Data Collection Form'!$J:$J,Sheet2!$C8,'Data Collection Form'!H:H,"N/A")/$AH8,#N/A)</f>
        <v>#N/A</v>
      </c>
      <c r="AP8" t="e">
        <f ca="1">IF($AH8&gt;0,COUNTIFS('Data Collection Form'!$J:$J,Sheet2!$C8,'Data Collection Form'!I:I,"N/A")/$AH8,#N/A)</f>
        <v>#N/A</v>
      </c>
    </row>
    <row r="9" spans="1:42" x14ac:dyDescent="0.3">
      <c r="B9">
        <f t="shared" ca="1" si="8"/>
        <v>1</v>
      </c>
      <c r="C9" s="1">
        <f t="shared" ca="1" si="9"/>
        <v>44228</v>
      </c>
      <c r="D9" s="25">
        <f t="shared" ca="1" si="10"/>
        <v>44228</v>
      </c>
      <c r="E9" t="e">
        <f t="shared" ca="1" si="0"/>
        <v>#N/A</v>
      </c>
      <c r="F9" t="e">
        <f t="shared" ca="1" si="1"/>
        <v>#N/A</v>
      </c>
      <c r="G9" t="e">
        <f t="shared" ca="1" si="2"/>
        <v>#N/A</v>
      </c>
      <c r="H9" t="e">
        <f t="shared" ca="1" si="3"/>
        <v>#N/A</v>
      </c>
      <c r="I9" t="e">
        <f t="shared" ca="1" si="4"/>
        <v>#N/A</v>
      </c>
      <c r="J9" t="e">
        <f t="shared" ca="1" si="5"/>
        <v>#N/A</v>
      </c>
      <c r="K9" t="e">
        <f t="shared" ca="1" si="6"/>
        <v>#N/A</v>
      </c>
      <c r="L9" t="e">
        <f t="shared" ca="1" si="7"/>
        <v>#N/A</v>
      </c>
      <c r="N9">
        <f ca="1">IF(LEN(C9)&gt;0,COUNTIF('Data Collection Form'!J:J,Sheet2!C9),0)</f>
        <v>0</v>
      </c>
      <c r="O9">
        <f ca="1">COUNTIFS('Data Collection Form'!$J:$J,Sheet2!$C9,'Data Collection Form'!B:B,"Y")</f>
        <v>0</v>
      </c>
      <c r="P9">
        <f ca="1">COUNTIFS('Data Collection Form'!$J:$J,Sheet2!$C9,'Data Collection Form'!C:C,"Y")</f>
        <v>0</v>
      </c>
      <c r="Q9">
        <f ca="1">COUNTIFS('Data Collection Form'!$J:$J,Sheet2!$C9,'Data Collection Form'!D:D,"Y")</f>
        <v>0</v>
      </c>
      <c r="R9">
        <f ca="1">COUNTIFS('Data Collection Form'!$J:$J,Sheet2!$C9,'Data Collection Form'!E:E,"Y")</f>
        <v>0</v>
      </c>
      <c r="S9">
        <f ca="1">COUNTIFS('Data Collection Form'!$J:$J,Sheet2!$C9,'Data Collection Form'!F:F,"Y")</f>
        <v>0</v>
      </c>
      <c r="T9">
        <f ca="1">COUNTIFS('Data Collection Form'!$J:$J,Sheet2!$C9,'Data Collection Form'!G:G,"Y")</f>
        <v>0</v>
      </c>
      <c r="U9">
        <f ca="1">COUNTIFS('Data Collection Form'!$J:$J,Sheet2!$C9,'Data Collection Form'!H:H,"Y")</f>
        <v>0</v>
      </c>
      <c r="V9">
        <f ca="1">COUNTIFS('Data Collection Form'!$J:$J,Sheet2!$C9,'Data Collection Form'!I:I,"Y")</f>
        <v>0</v>
      </c>
      <c r="X9">
        <f ca="1">IF(LEN(C9)&gt;0,COUNTIF('Data Collection Form'!J:J,Sheet2!C9),0)</f>
        <v>0</v>
      </c>
      <c r="Y9">
        <f ca="1">COUNTIFS('Data Collection Form'!$J:$J,Sheet2!$C9,'Data Collection Form'!B:B,"N/A")</f>
        <v>0</v>
      </c>
      <c r="Z9">
        <f ca="1">COUNTIFS('Data Collection Form'!$J:$J,Sheet2!$C9,'Data Collection Form'!C:C,"N/A")</f>
        <v>0</v>
      </c>
      <c r="AA9">
        <f ca="1">COUNTIFS('Data Collection Form'!$J:$J,Sheet2!$C9,'Data Collection Form'!D:D,"N/A")</f>
        <v>0</v>
      </c>
      <c r="AB9">
        <f ca="1">COUNTIFS('Data Collection Form'!$J:$J,Sheet2!$C9,'Data Collection Form'!E:E,"N/A")</f>
        <v>0</v>
      </c>
      <c r="AC9">
        <f ca="1">COUNTIFS('Data Collection Form'!$J:$J,Sheet2!$C9,'Data Collection Form'!F:F,"N/A")</f>
        <v>0</v>
      </c>
      <c r="AD9">
        <f ca="1">COUNTIFS('Data Collection Form'!$J:$J,Sheet2!$C9,'Data Collection Form'!G:G,"N/A")</f>
        <v>0</v>
      </c>
      <c r="AE9">
        <f ca="1">COUNTIFS('Data Collection Form'!$J:$J,Sheet2!$C9,'Data Collection Form'!H:H,"N/A")</f>
        <v>0</v>
      </c>
      <c r="AF9">
        <f ca="1">COUNTIFS('Data Collection Form'!$J:$J,Sheet2!$C9,'Data Collection Form'!I:I,"N/A")</f>
        <v>0</v>
      </c>
      <c r="AH9">
        <f ca="1">IF(LEN(C9)&gt;0,COUNTIF('Data Collection Form'!J:J,Sheet2!C9),0)</f>
        <v>0</v>
      </c>
      <c r="AI9" t="e">
        <f ca="1">IF($AH9&gt;0,COUNTIFS('Data Collection Form'!$J:$J,Sheet2!$C9,'Data Collection Form'!B:B,"N/A")/$AH9,#N/A)</f>
        <v>#N/A</v>
      </c>
      <c r="AJ9" t="e">
        <f ca="1">IF($AH9&gt;0,COUNTIFS('Data Collection Form'!$J:$J,Sheet2!$C9,'Data Collection Form'!C:C,"N/A")/$AH9,#N/A)</f>
        <v>#N/A</v>
      </c>
      <c r="AK9" t="e">
        <f ca="1">IF($AH9&gt;0,COUNTIFS('Data Collection Form'!$J:$J,Sheet2!$C9,'Data Collection Form'!D:D,"N/A")/$AH9,#N/A)</f>
        <v>#N/A</v>
      </c>
      <c r="AL9" t="e">
        <f ca="1">IF($AH9&gt;0,COUNTIFS('Data Collection Form'!$J:$J,Sheet2!$C9,'Data Collection Form'!E:E,"N/A")/$AH9,#N/A)</f>
        <v>#N/A</v>
      </c>
      <c r="AM9" t="e">
        <f ca="1">IF($AH9&gt;0,COUNTIFS('Data Collection Form'!$J:$J,Sheet2!$C9,'Data Collection Form'!F:F,"N/A")/$AH9,#N/A)</f>
        <v>#N/A</v>
      </c>
      <c r="AN9" t="e">
        <f ca="1">IF($AH9&gt;0,COUNTIFS('Data Collection Form'!$J:$J,Sheet2!$C9,'Data Collection Form'!G:G,"N/A")/$AH9,#N/A)</f>
        <v>#N/A</v>
      </c>
      <c r="AO9" t="e">
        <f ca="1">IF($AH9&gt;0,COUNTIFS('Data Collection Form'!$J:$J,Sheet2!$C9,'Data Collection Form'!H:H,"N/A")/$AH9,#N/A)</f>
        <v>#N/A</v>
      </c>
      <c r="AP9" t="e">
        <f ca="1">IF($AH9&gt;0,COUNTIFS('Data Collection Form'!$J:$J,Sheet2!$C9,'Data Collection Form'!I:I,"N/A")/$AH9,#N/A)</f>
        <v>#N/A</v>
      </c>
    </row>
    <row r="10" spans="1:42" x14ac:dyDescent="0.3">
      <c r="B10">
        <f t="shared" ca="1" si="8"/>
        <v>1</v>
      </c>
      <c r="C10" s="1">
        <f t="shared" ca="1" si="9"/>
        <v>44256</v>
      </c>
      <c r="D10" s="25">
        <f t="shared" ca="1" si="10"/>
        <v>44256</v>
      </c>
      <c r="E10" t="e">
        <f t="shared" ca="1" si="0"/>
        <v>#N/A</v>
      </c>
      <c r="F10" t="e">
        <f t="shared" ca="1" si="1"/>
        <v>#N/A</v>
      </c>
      <c r="G10" t="e">
        <f t="shared" ca="1" si="2"/>
        <v>#N/A</v>
      </c>
      <c r="H10" t="e">
        <f t="shared" ca="1" si="3"/>
        <v>#N/A</v>
      </c>
      <c r="I10" t="e">
        <f t="shared" ca="1" si="4"/>
        <v>#N/A</v>
      </c>
      <c r="J10" t="e">
        <f t="shared" ca="1" si="5"/>
        <v>#N/A</v>
      </c>
      <c r="K10" t="e">
        <f t="shared" ca="1" si="6"/>
        <v>#N/A</v>
      </c>
      <c r="L10" t="e">
        <f t="shared" ca="1" si="7"/>
        <v>#N/A</v>
      </c>
      <c r="N10">
        <f ca="1">IF(LEN(C10)&gt;0,COUNTIF('Data Collection Form'!J:J,Sheet2!C10),0)</f>
        <v>0</v>
      </c>
      <c r="O10">
        <f ca="1">COUNTIFS('Data Collection Form'!$J:$J,Sheet2!$C10,'Data Collection Form'!B:B,"Y")</f>
        <v>0</v>
      </c>
      <c r="P10">
        <f ca="1">COUNTIFS('Data Collection Form'!$J:$J,Sheet2!$C10,'Data Collection Form'!C:C,"Y")</f>
        <v>0</v>
      </c>
      <c r="Q10">
        <f ca="1">COUNTIFS('Data Collection Form'!$J:$J,Sheet2!$C10,'Data Collection Form'!D:D,"Y")</f>
        <v>0</v>
      </c>
      <c r="R10">
        <f ca="1">COUNTIFS('Data Collection Form'!$J:$J,Sheet2!$C10,'Data Collection Form'!E:E,"Y")</f>
        <v>0</v>
      </c>
      <c r="S10">
        <f ca="1">COUNTIFS('Data Collection Form'!$J:$J,Sheet2!$C10,'Data Collection Form'!F:F,"Y")</f>
        <v>0</v>
      </c>
      <c r="T10">
        <f ca="1">COUNTIFS('Data Collection Form'!$J:$J,Sheet2!$C10,'Data Collection Form'!G:G,"Y")</f>
        <v>0</v>
      </c>
      <c r="U10">
        <f ca="1">COUNTIFS('Data Collection Form'!$J:$J,Sheet2!$C10,'Data Collection Form'!H:H,"Y")</f>
        <v>0</v>
      </c>
      <c r="V10">
        <f ca="1">COUNTIFS('Data Collection Form'!$J:$J,Sheet2!$C10,'Data Collection Form'!I:I,"Y")</f>
        <v>0</v>
      </c>
      <c r="X10">
        <f ca="1">IF(LEN(C10)&gt;0,COUNTIF('Data Collection Form'!J:J,Sheet2!C10),0)</f>
        <v>0</v>
      </c>
      <c r="Y10">
        <f ca="1">COUNTIFS('Data Collection Form'!$J:$J,Sheet2!$C10,'Data Collection Form'!B:B,"N/A")</f>
        <v>0</v>
      </c>
      <c r="Z10">
        <f ca="1">COUNTIFS('Data Collection Form'!$J:$J,Sheet2!$C10,'Data Collection Form'!C:C,"N/A")</f>
        <v>0</v>
      </c>
      <c r="AA10">
        <f ca="1">COUNTIFS('Data Collection Form'!$J:$J,Sheet2!$C10,'Data Collection Form'!D:D,"N/A")</f>
        <v>0</v>
      </c>
      <c r="AB10">
        <f ca="1">COUNTIFS('Data Collection Form'!$J:$J,Sheet2!$C10,'Data Collection Form'!E:E,"N/A")</f>
        <v>0</v>
      </c>
      <c r="AC10">
        <f ca="1">COUNTIFS('Data Collection Form'!$J:$J,Sheet2!$C10,'Data Collection Form'!F:F,"N/A")</f>
        <v>0</v>
      </c>
      <c r="AD10">
        <f ca="1">COUNTIFS('Data Collection Form'!$J:$J,Sheet2!$C10,'Data Collection Form'!G:G,"N/A")</f>
        <v>0</v>
      </c>
      <c r="AE10">
        <f ca="1">COUNTIFS('Data Collection Form'!$J:$J,Sheet2!$C10,'Data Collection Form'!H:H,"N/A")</f>
        <v>0</v>
      </c>
      <c r="AF10">
        <f ca="1">COUNTIFS('Data Collection Form'!$J:$J,Sheet2!$C10,'Data Collection Form'!I:I,"N/A")</f>
        <v>0</v>
      </c>
      <c r="AH10">
        <f ca="1">IF(LEN(C10)&gt;0,COUNTIF('Data Collection Form'!J:J,Sheet2!C10),0)</f>
        <v>0</v>
      </c>
      <c r="AI10" t="e">
        <f ca="1">IF($AH10&gt;0,COUNTIFS('Data Collection Form'!$J:$J,Sheet2!$C10,'Data Collection Form'!B:B,"N/A")/$AH10,#N/A)</f>
        <v>#N/A</v>
      </c>
      <c r="AJ10" t="e">
        <f ca="1">IF($AH10&gt;0,COUNTIFS('Data Collection Form'!$J:$J,Sheet2!$C10,'Data Collection Form'!C:C,"N/A")/$AH10,#N/A)</f>
        <v>#N/A</v>
      </c>
      <c r="AK10" t="e">
        <f ca="1">IF($AH10&gt;0,COUNTIFS('Data Collection Form'!$J:$J,Sheet2!$C10,'Data Collection Form'!D:D,"N/A")/$AH10,#N/A)</f>
        <v>#N/A</v>
      </c>
      <c r="AL10" t="e">
        <f ca="1">IF($AH10&gt;0,COUNTIFS('Data Collection Form'!$J:$J,Sheet2!$C10,'Data Collection Form'!E:E,"N/A")/$AH10,#N/A)</f>
        <v>#N/A</v>
      </c>
      <c r="AM10" t="e">
        <f ca="1">IF($AH10&gt;0,COUNTIFS('Data Collection Form'!$J:$J,Sheet2!$C10,'Data Collection Form'!F:F,"N/A")/$AH10,#N/A)</f>
        <v>#N/A</v>
      </c>
      <c r="AN10" t="e">
        <f ca="1">IF($AH10&gt;0,COUNTIFS('Data Collection Form'!$J:$J,Sheet2!$C10,'Data Collection Form'!G:G,"N/A")/$AH10,#N/A)</f>
        <v>#N/A</v>
      </c>
      <c r="AO10" t="e">
        <f ca="1">IF($AH10&gt;0,COUNTIFS('Data Collection Form'!$J:$J,Sheet2!$C10,'Data Collection Form'!H:H,"N/A")/$AH10,#N/A)</f>
        <v>#N/A</v>
      </c>
      <c r="AP10" t="e">
        <f ca="1">IF($AH10&gt;0,COUNTIFS('Data Collection Form'!$J:$J,Sheet2!$C10,'Data Collection Form'!I:I,"N/A")/$AH10,#N/A)</f>
        <v>#N/A</v>
      </c>
    </row>
    <row r="11" spans="1:42" x14ac:dyDescent="0.3">
      <c r="B11">
        <f t="shared" ca="1" si="8"/>
        <v>1</v>
      </c>
      <c r="C11" s="1">
        <f t="shared" ca="1" si="9"/>
        <v>44287</v>
      </c>
      <c r="D11" s="25">
        <f t="shared" ca="1" si="10"/>
        <v>44287</v>
      </c>
      <c r="E11" t="e">
        <f t="shared" ca="1" si="0"/>
        <v>#N/A</v>
      </c>
      <c r="F11" t="e">
        <f t="shared" ca="1" si="1"/>
        <v>#N/A</v>
      </c>
      <c r="G11" t="e">
        <f t="shared" ca="1" si="2"/>
        <v>#N/A</v>
      </c>
      <c r="H11" t="e">
        <f t="shared" ca="1" si="3"/>
        <v>#N/A</v>
      </c>
      <c r="I11" t="e">
        <f t="shared" ca="1" si="4"/>
        <v>#N/A</v>
      </c>
      <c r="J11" t="e">
        <f t="shared" ca="1" si="5"/>
        <v>#N/A</v>
      </c>
      <c r="K11" t="e">
        <f t="shared" ca="1" si="6"/>
        <v>#N/A</v>
      </c>
      <c r="L11" t="e">
        <f t="shared" ca="1" si="7"/>
        <v>#N/A</v>
      </c>
      <c r="N11">
        <f ca="1">IF(LEN(C11)&gt;0,COUNTIF('Data Collection Form'!J:J,Sheet2!C11),0)</f>
        <v>0</v>
      </c>
      <c r="O11">
        <f ca="1">COUNTIFS('Data Collection Form'!$J:$J,Sheet2!$C11,'Data Collection Form'!B:B,"Y")</f>
        <v>0</v>
      </c>
      <c r="P11">
        <f ca="1">COUNTIFS('Data Collection Form'!$J:$J,Sheet2!$C11,'Data Collection Form'!C:C,"Y")</f>
        <v>0</v>
      </c>
      <c r="Q11">
        <f ca="1">COUNTIFS('Data Collection Form'!$J:$J,Sheet2!$C11,'Data Collection Form'!D:D,"Y")</f>
        <v>0</v>
      </c>
      <c r="R11">
        <f ca="1">COUNTIFS('Data Collection Form'!$J:$J,Sheet2!$C11,'Data Collection Form'!E:E,"Y")</f>
        <v>0</v>
      </c>
      <c r="S11">
        <f ca="1">COUNTIFS('Data Collection Form'!$J:$J,Sheet2!$C11,'Data Collection Form'!F:F,"Y")</f>
        <v>0</v>
      </c>
      <c r="T11">
        <f ca="1">COUNTIFS('Data Collection Form'!$J:$J,Sheet2!$C11,'Data Collection Form'!G:G,"Y")</f>
        <v>0</v>
      </c>
      <c r="U11">
        <f ca="1">COUNTIFS('Data Collection Form'!$J:$J,Sheet2!$C11,'Data Collection Form'!H:H,"Y")</f>
        <v>0</v>
      </c>
      <c r="V11">
        <f ca="1">COUNTIFS('Data Collection Form'!$J:$J,Sheet2!$C11,'Data Collection Form'!I:I,"Y")</f>
        <v>0</v>
      </c>
      <c r="X11">
        <f ca="1">IF(LEN(C11)&gt;0,COUNTIF('Data Collection Form'!J:J,Sheet2!C11),0)</f>
        <v>0</v>
      </c>
      <c r="Y11">
        <f ca="1">COUNTIFS('Data Collection Form'!$J:$J,Sheet2!$C11,'Data Collection Form'!B:B,"N/A")</f>
        <v>0</v>
      </c>
      <c r="Z11">
        <f ca="1">COUNTIFS('Data Collection Form'!$J:$J,Sheet2!$C11,'Data Collection Form'!C:C,"N/A")</f>
        <v>0</v>
      </c>
      <c r="AA11">
        <f ca="1">COUNTIFS('Data Collection Form'!$J:$J,Sheet2!$C11,'Data Collection Form'!D:D,"N/A")</f>
        <v>0</v>
      </c>
      <c r="AB11">
        <f ca="1">COUNTIFS('Data Collection Form'!$J:$J,Sheet2!$C11,'Data Collection Form'!E:E,"N/A")</f>
        <v>0</v>
      </c>
      <c r="AC11">
        <f ca="1">COUNTIFS('Data Collection Form'!$J:$J,Sheet2!$C11,'Data Collection Form'!F:F,"N/A")</f>
        <v>0</v>
      </c>
      <c r="AD11">
        <f ca="1">COUNTIFS('Data Collection Form'!$J:$J,Sheet2!$C11,'Data Collection Form'!G:G,"N/A")</f>
        <v>0</v>
      </c>
      <c r="AE11">
        <f ca="1">COUNTIFS('Data Collection Form'!$J:$J,Sheet2!$C11,'Data Collection Form'!H:H,"N/A")</f>
        <v>0</v>
      </c>
      <c r="AF11">
        <f ca="1">COUNTIFS('Data Collection Form'!$J:$J,Sheet2!$C11,'Data Collection Form'!I:I,"N/A")</f>
        <v>0</v>
      </c>
      <c r="AH11">
        <f ca="1">IF(LEN(C11)&gt;0,COUNTIF('Data Collection Form'!J:J,Sheet2!C11),0)</f>
        <v>0</v>
      </c>
      <c r="AI11" t="e">
        <f ca="1">IF($AH11&gt;0,COUNTIFS('Data Collection Form'!$J:$J,Sheet2!$C11,'Data Collection Form'!B:B,"N/A")/$AH11,#N/A)</f>
        <v>#N/A</v>
      </c>
      <c r="AJ11" t="e">
        <f ca="1">IF($AH11&gt;0,COUNTIFS('Data Collection Form'!$J:$J,Sheet2!$C11,'Data Collection Form'!C:C,"N/A")/$AH11,#N/A)</f>
        <v>#N/A</v>
      </c>
      <c r="AK11" t="e">
        <f ca="1">IF($AH11&gt;0,COUNTIFS('Data Collection Form'!$J:$J,Sheet2!$C11,'Data Collection Form'!D:D,"N/A")/$AH11,#N/A)</f>
        <v>#N/A</v>
      </c>
      <c r="AL11" t="e">
        <f ca="1">IF($AH11&gt;0,COUNTIFS('Data Collection Form'!$J:$J,Sheet2!$C11,'Data Collection Form'!E:E,"N/A")/$AH11,#N/A)</f>
        <v>#N/A</v>
      </c>
      <c r="AM11" t="e">
        <f ca="1">IF($AH11&gt;0,COUNTIFS('Data Collection Form'!$J:$J,Sheet2!$C11,'Data Collection Form'!F:F,"N/A")/$AH11,#N/A)</f>
        <v>#N/A</v>
      </c>
      <c r="AN11" t="e">
        <f ca="1">IF($AH11&gt;0,COUNTIFS('Data Collection Form'!$J:$J,Sheet2!$C11,'Data Collection Form'!G:G,"N/A")/$AH11,#N/A)</f>
        <v>#N/A</v>
      </c>
      <c r="AO11" t="e">
        <f ca="1">IF($AH11&gt;0,COUNTIFS('Data Collection Form'!$J:$J,Sheet2!$C11,'Data Collection Form'!H:H,"N/A")/$AH11,#N/A)</f>
        <v>#N/A</v>
      </c>
      <c r="AP11" t="e">
        <f ca="1">IF($AH11&gt;0,COUNTIFS('Data Collection Form'!$J:$J,Sheet2!$C11,'Data Collection Form'!I:I,"N/A")/$AH11,#N/A)</f>
        <v>#N/A</v>
      </c>
    </row>
    <row r="12" spans="1:42" x14ac:dyDescent="0.3">
      <c r="B12">
        <f t="shared" ca="1" si="8"/>
        <v>1</v>
      </c>
      <c r="C12" s="1">
        <f t="shared" ca="1" si="9"/>
        <v>44317</v>
      </c>
      <c r="D12" s="25">
        <f t="shared" ca="1" si="10"/>
        <v>44317</v>
      </c>
      <c r="E12" t="e">
        <f t="shared" ca="1" si="0"/>
        <v>#N/A</v>
      </c>
      <c r="F12" t="e">
        <f t="shared" ca="1" si="1"/>
        <v>#N/A</v>
      </c>
      <c r="G12" t="e">
        <f t="shared" ca="1" si="2"/>
        <v>#N/A</v>
      </c>
      <c r="H12" t="e">
        <f t="shared" ca="1" si="3"/>
        <v>#N/A</v>
      </c>
      <c r="I12" t="e">
        <f t="shared" ca="1" si="4"/>
        <v>#N/A</v>
      </c>
      <c r="J12" t="e">
        <f t="shared" ca="1" si="5"/>
        <v>#N/A</v>
      </c>
      <c r="K12" t="e">
        <f t="shared" ca="1" si="6"/>
        <v>#N/A</v>
      </c>
      <c r="L12" t="e">
        <f t="shared" ca="1" si="7"/>
        <v>#N/A</v>
      </c>
      <c r="N12">
        <f ca="1">IF(LEN(C12)&gt;0,COUNTIF('Data Collection Form'!J:J,Sheet2!C12),0)</f>
        <v>0</v>
      </c>
      <c r="O12">
        <f ca="1">COUNTIFS('Data Collection Form'!$J:$J,Sheet2!$C12,'Data Collection Form'!B:B,"Y")</f>
        <v>0</v>
      </c>
      <c r="P12">
        <f ca="1">COUNTIFS('Data Collection Form'!$J:$J,Sheet2!$C12,'Data Collection Form'!C:C,"Y")</f>
        <v>0</v>
      </c>
      <c r="Q12">
        <f ca="1">COUNTIFS('Data Collection Form'!$J:$J,Sheet2!$C12,'Data Collection Form'!D:D,"Y")</f>
        <v>0</v>
      </c>
      <c r="R12">
        <f ca="1">COUNTIFS('Data Collection Form'!$J:$J,Sheet2!$C12,'Data Collection Form'!E:E,"Y")</f>
        <v>0</v>
      </c>
      <c r="S12">
        <f ca="1">COUNTIFS('Data Collection Form'!$J:$J,Sheet2!$C12,'Data Collection Form'!F:F,"Y")</f>
        <v>0</v>
      </c>
      <c r="T12">
        <f ca="1">COUNTIFS('Data Collection Form'!$J:$J,Sheet2!$C12,'Data Collection Form'!G:G,"Y")</f>
        <v>0</v>
      </c>
      <c r="U12">
        <f ca="1">COUNTIFS('Data Collection Form'!$J:$J,Sheet2!$C12,'Data Collection Form'!H:H,"Y")</f>
        <v>0</v>
      </c>
      <c r="V12">
        <f ca="1">COUNTIFS('Data Collection Form'!$J:$J,Sheet2!$C12,'Data Collection Form'!I:I,"Y")</f>
        <v>0</v>
      </c>
      <c r="X12">
        <f ca="1">IF(LEN(C12)&gt;0,COUNTIF('Data Collection Form'!J:J,Sheet2!C12),0)</f>
        <v>0</v>
      </c>
      <c r="Y12">
        <f ca="1">COUNTIFS('Data Collection Form'!$J:$J,Sheet2!$C12,'Data Collection Form'!B:B,"N/A")</f>
        <v>0</v>
      </c>
      <c r="Z12">
        <f ca="1">COUNTIFS('Data Collection Form'!$J:$J,Sheet2!$C12,'Data Collection Form'!C:C,"N/A")</f>
        <v>0</v>
      </c>
      <c r="AA12">
        <f ca="1">COUNTIFS('Data Collection Form'!$J:$J,Sheet2!$C12,'Data Collection Form'!D:D,"N/A")</f>
        <v>0</v>
      </c>
      <c r="AB12">
        <f ca="1">COUNTIFS('Data Collection Form'!$J:$J,Sheet2!$C12,'Data Collection Form'!E:E,"N/A")</f>
        <v>0</v>
      </c>
      <c r="AC12">
        <f ca="1">COUNTIFS('Data Collection Form'!$J:$J,Sheet2!$C12,'Data Collection Form'!F:F,"N/A")</f>
        <v>0</v>
      </c>
      <c r="AD12">
        <f ca="1">COUNTIFS('Data Collection Form'!$J:$J,Sheet2!$C12,'Data Collection Form'!G:G,"N/A")</f>
        <v>0</v>
      </c>
      <c r="AE12">
        <f ca="1">COUNTIFS('Data Collection Form'!$J:$J,Sheet2!$C12,'Data Collection Form'!H:H,"N/A")</f>
        <v>0</v>
      </c>
      <c r="AF12">
        <f ca="1">COUNTIFS('Data Collection Form'!$J:$J,Sheet2!$C12,'Data Collection Form'!I:I,"N/A")</f>
        <v>0</v>
      </c>
      <c r="AH12">
        <f ca="1">IF(LEN(C12)&gt;0,COUNTIF('Data Collection Form'!J:J,Sheet2!C12),0)</f>
        <v>0</v>
      </c>
      <c r="AI12" t="e">
        <f ca="1">IF($AH12&gt;0,COUNTIFS('Data Collection Form'!$J:$J,Sheet2!$C12,'Data Collection Form'!B:B,"N/A")/$AH12,#N/A)</f>
        <v>#N/A</v>
      </c>
      <c r="AJ12" t="e">
        <f ca="1">IF($AH12&gt;0,COUNTIFS('Data Collection Form'!$J:$J,Sheet2!$C12,'Data Collection Form'!C:C,"N/A")/$AH12,#N/A)</f>
        <v>#N/A</v>
      </c>
      <c r="AK12" t="e">
        <f ca="1">IF($AH12&gt;0,COUNTIFS('Data Collection Form'!$J:$J,Sheet2!$C12,'Data Collection Form'!D:D,"N/A")/$AH12,#N/A)</f>
        <v>#N/A</v>
      </c>
      <c r="AL12" t="e">
        <f ca="1">IF($AH12&gt;0,COUNTIFS('Data Collection Form'!$J:$J,Sheet2!$C12,'Data Collection Form'!E:E,"N/A")/$AH12,#N/A)</f>
        <v>#N/A</v>
      </c>
      <c r="AM12" t="e">
        <f ca="1">IF($AH12&gt;0,COUNTIFS('Data Collection Form'!$J:$J,Sheet2!$C12,'Data Collection Form'!F:F,"N/A")/$AH12,#N/A)</f>
        <v>#N/A</v>
      </c>
      <c r="AN12" t="e">
        <f ca="1">IF($AH12&gt;0,COUNTIFS('Data Collection Form'!$J:$J,Sheet2!$C12,'Data Collection Form'!G:G,"N/A")/$AH12,#N/A)</f>
        <v>#N/A</v>
      </c>
      <c r="AO12" t="e">
        <f ca="1">IF($AH12&gt;0,COUNTIFS('Data Collection Form'!$J:$J,Sheet2!$C12,'Data Collection Form'!H:H,"N/A")/$AH12,#N/A)</f>
        <v>#N/A</v>
      </c>
      <c r="AP12" t="e">
        <f ca="1">IF($AH12&gt;0,COUNTIFS('Data Collection Form'!$J:$J,Sheet2!$C12,'Data Collection Form'!I:I,"N/A")/$AH12,#N/A)</f>
        <v>#N/A</v>
      </c>
    </row>
    <row r="13" spans="1:42" x14ac:dyDescent="0.3">
      <c r="B13">
        <f t="shared" ca="1" si="8"/>
        <v>1</v>
      </c>
      <c r="C13" s="1">
        <f t="shared" ca="1" si="9"/>
        <v>44348</v>
      </c>
      <c r="D13" s="25">
        <f t="shared" ca="1" si="10"/>
        <v>44348</v>
      </c>
      <c r="E13" t="e">
        <f t="shared" ca="1" si="0"/>
        <v>#N/A</v>
      </c>
      <c r="F13" t="e">
        <f t="shared" ca="1" si="1"/>
        <v>#N/A</v>
      </c>
      <c r="G13" t="e">
        <f t="shared" ca="1" si="2"/>
        <v>#N/A</v>
      </c>
      <c r="H13" t="e">
        <f t="shared" ca="1" si="3"/>
        <v>#N/A</v>
      </c>
      <c r="I13" t="e">
        <f t="shared" ca="1" si="4"/>
        <v>#N/A</v>
      </c>
      <c r="J13" t="e">
        <f t="shared" ca="1" si="5"/>
        <v>#N/A</v>
      </c>
      <c r="K13" t="e">
        <f t="shared" ca="1" si="6"/>
        <v>#N/A</v>
      </c>
      <c r="L13" t="e">
        <f t="shared" ca="1" si="7"/>
        <v>#N/A</v>
      </c>
      <c r="N13">
        <f ca="1">IF(LEN(C13)&gt;0,COUNTIF('Data Collection Form'!J:J,Sheet2!C13),0)</f>
        <v>0</v>
      </c>
      <c r="O13">
        <f ca="1">COUNTIFS('Data Collection Form'!$J:$J,Sheet2!$C13,'Data Collection Form'!B:B,"Y")</f>
        <v>0</v>
      </c>
      <c r="P13">
        <f ca="1">COUNTIFS('Data Collection Form'!$J:$J,Sheet2!$C13,'Data Collection Form'!C:C,"Y")</f>
        <v>0</v>
      </c>
      <c r="Q13">
        <f ca="1">COUNTIFS('Data Collection Form'!$J:$J,Sheet2!$C13,'Data Collection Form'!D:D,"Y")</f>
        <v>0</v>
      </c>
      <c r="R13">
        <f ca="1">COUNTIFS('Data Collection Form'!$J:$J,Sheet2!$C13,'Data Collection Form'!E:E,"Y")</f>
        <v>0</v>
      </c>
      <c r="S13">
        <f ca="1">COUNTIFS('Data Collection Form'!$J:$J,Sheet2!$C13,'Data Collection Form'!F:F,"Y")</f>
        <v>0</v>
      </c>
      <c r="T13">
        <f ca="1">COUNTIFS('Data Collection Form'!$J:$J,Sheet2!$C13,'Data Collection Form'!G:G,"Y")</f>
        <v>0</v>
      </c>
      <c r="U13">
        <f ca="1">COUNTIFS('Data Collection Form'!$J:$J,Sheet2!$C13,'Data Collection Form'!H:H,"Y")</f>
        <v>0</v>
      </c>
      <c r="V13">
        <f ca="1">COUNTIFS('Data Collection Form'!$J:$J,Sheet2!$C13,'Data Collection Form'!I:I,"Y")</f>
        <v>0</v>
      </c>
      <c r="X13">
        <f ca="1">IF(LEN(C13)&gt;0,COUNTIF('Data Collection Form'!J:J,Sheet2!C13),0)</f>
        <v>0</v>
      </c>
      <c r="Y13">
        <f ca="1">COUNTIFS('Data Collection Form'!$J:$J,Sheet2!$C13,'Data Collection Form'!B:B,"N/A")</f>
        <v>0</v>
      </c>
      <c r="Z13">
        <f ca="1">COUNTIFS('Data Collection Form'!$J:$J,Sheet2!$C13,'Data Collection Form'!C:C,"N/A")</f>
        <v>0</v>
      </c>
      <c r="AA13">
        <f ca="1">COUNTIFS('Data Collection Form'!$J:$J,Sheet2!$C13,'Data Collection Form'!D:D,"N/A")</f>
        <v>0</v>
      </c>
      <c r="AB13">
        <f ca="1">COUNTIFS('Data Collection Form'!$J:$J,Sheet2!$C13,'Data Collection Form'!E:E,"N/A")</f>
        <v>0</v>
      </c>
      <c r="AC13">
        <f ca="1">COUNTIFS('Data Collection Form'!$J:$J,Sheet2!$C13,'Data Collection Form'!F:F,"N/A")</f>
        <v>0</v>
      </c>
      <c r="AD13">
        <f ca="1">COUNTIFS('Data Collection Form'!$J:$J,Sheet2!$C13,'Data Collection Form'!G:G,"N/A")</f>
        <v>0</v>
      </c>
      <c r="AE13">
        <f ca="1">COUNTIFS('Data Collection Form'!$J:$J,Sheet2!$C13,'Data Collection Form'!H:H,"N/A")</f>
        <v>0</v>
      </c>
      <c r="AF13">
        <f ca="1">COUNTIFS('Data Collection Form'!$J:$J,Sheet2!$C13,'Data Collection Form'!I:I,"N/A")</f>
        <v>0</v>
      </c>
      <c r="AH13">
        <f ca="1">IF(LEN(C13)&gt;0,COUNTIF('Data Collection Form'!J:J,Sheet2!C13),0)</f>
        <v>0</v>
      </c>
      <c r="AI13" t="e">
        <f ca="1">IF($AH13&gt;0,COUNTIFS('Data Collection Form'!$J:$J,Sheet2!$C13,'Data Collection Form'!B:B,"N/A")/$AH13,#N/A)</f>
        <v>#N/A</v>
      </c>
      <c r="AJ13" t="e">
        <f ca="1">IF($AH13&gt;0,COUNTIFS('Data Collection Form'!$J:$J,Sheet2!$C13,'Data Collection Form'!C:C,"N/A")/$AH13,#N/A)</f>
        <v>#N/A</v>
      </c>
      <c r="AK13" t="e">
        <f ca="1">IF($AH13&gt;0,COUNTIFS('Data Collection Form'!$J:$J,Sheet2!$C13,'Data Collection Form'!D:D,"N/A")/$AH13,#N/A)</f>
        <v>#N/A</v>
      </c>
      <c r="AL13" t="e">
        <f ca="1">IF($AH13&gt;0,COUNTIFS('Data Collection Form'!$J:$J,Sheet2!$C13,'Data Collection Form'!E:E,"N/A")/$AH13,#N/A)</f>
        <v>#N/A</v>
      </c>
      <c r="AM13" t="e">
        <f ca="1">IF($AH13&gt;0,COUNTIFS('Data Collection Form'!$J:$J,Sheet2!$C13,'Data Collection Form'!F:F,"N/A")/$AH13,#N/A)</f>
        <v>#N/A</v>
      </c>
      <c r="AN13" t="e">
        <f ca="1">IF($AH13&gt;0,COUNTIFS('Data Collection Form'!$J:$J,Sheet2!$C13,'Data Collection Form'!G:G,"N/A")/$AH13,#N/A)</f>
        <v>#N/A</v>
      </c>
      <c r="AO13" t="e">
        <f ca="1">IF($AH13&gt;0,COUNTIFS('Data Collection Form'!$J:$J,Sheet2!$C13,'Data Collection Form'!H:H,"N/A")/$AH13,#N/A)</f>
        <v>#N/A</v>
      </c>
      <c r="AP13" t="e">
        <f ca="1">IF($AH13&gt;0,COUNTIFS('Data Collection Form'!$J:$J,Sheet2!$C13,'Data Collection Form'!I:I,"N/A")/$AH13,#N/A)</f>
        <v>#N/A</v>
      </c>
    </row>
    <row r="14" spans="1:42" x14ac:dyDescent="0.3">
      <c r="B14">
        <f t="shared" ca="1" si="8"/>
        <v>1</v>
      </c>
      <c r="C14" s="1">
        <f t="shared" ca="1" si="9"/>
        <v>44378</v>
      </c>
      <c r="D14" s="25">
        <f t="shared" ca="1" si="10"/>
        <v>44378</v>
      </c>
      <c r="E14" t="e">
        <f t="shared" ca="1" si="0"/>
        <v>#N/A</v>
      </c>
      <c r="F14" t="e">
        <f t="shared" ca="1" si="1"/>
        <v>#N/A</v>
      </c>
      <c r="G14" t="e">
        <f t="shared" ca="1" si="2"/>
        <v>#N/A</v>
      </c>
      <c r="H14" t="e">
        <f t="shared" ca="1" si="3"/>
        <v>#N/A</v>
      </c>
      <c r="I14" t="e">
        <f t="shared" ca="1" si="4"/>
        <v>#N/A</v>
      </c>
      <c r="J14" t="e">
        <f t="shared" ca="1" si="5"/>
        <v>#N/A</v>
      </c>
      <c r="K14" t="e">
        <f t="shared" ca="1" si="6"/>
        <v>#N/A</v>
      </c>
      <c r="L14" t="e">
        <f t="shared" ca="1" si="7"/>
        <v>#N/A</v>
      </c>
      <c r="N14">
        <f ca="1">IF(LEN(C14)&gt;0,COUNTIF('Data Collection Form'!J:J,Sheet2!C14),0)</f>
        <v>0</v>
      </c>
      <c r="O14">
        <f ca="1">COUNTIFS('Data Collection Form'!$J:$J,Sheet2!$C14,'Data Collection Form'!B:B,"Y")</f>
        <v>0</v>
      </c>
      <c r="P14">
        <f ca="1">COUNTIFS('Data Collection Form'!$J:$J,Sheet2!$C14,'Data Collection Form'!C:C,"Y")</f>
        <v>0</v>
      </c>
      <c r="Q14">
        <f ca="1">COUNTIFS('Data Collection Form'!$J:$J,Sheet2!$C14,'Data Collection Form'!D:D,"Y")</f>
        <v>0</v>
      </c>
      <c r="R14">
        <f ca="1">COUNTIFS('Data Collection Form'!$J:$J,Sheet2!$C14,'Data Collection Form'!E:E,"Y")</f>
        <v>0</v>
      </c>
      <c r="S14">
        <f ca="1">COUNTIFS('Data Collection Form'!$J:$J,Sheet2!$C14,'Data Collection Form'!F:F,"Y")</f>
        <v>0</v>
      </c>
      <c r="T14">
        <f ca="1">COUNTIFS('Data Collection Form'!$J:$J,Sheet2!$C14,'Data Collection Form'!G:G,"Y")</f>
        <v>0</v>
      </c>
      <c r="U14">
        <f ca="1">COUNTIFS('Data Collection Form'!$J:$J,Sheet2!$C14,'Data Collection Form'!H:H,"Y")</f>
        <v>0</v>
      </c>
      <c r="V14">
        <f ca="1">COUNTIFS('Data Collection Form'!$J:$J,Sheet2!$C14,'Data Collection Form'!I:I,"Y")</f>
        <v>0</v>
      </c>
      <c r="X14">
        <f ca="1">IF(LEN(C14)&gt;0,COUNTIF('Data Collection Form'!J:J,Sheet2!C14),0)</f>
        <v>0</v>
      </c>
      <c r="Y14">
        <f ca="1">COUNTIFS('Data Collection Form'!$J:$J,Sheet2!$C14,'Data Collection Form'!B:B,"N/A")</f>
        <v>0</v>
      </c>
      <c r="Z14">
        <f ca="1">COUNTIFS('Data Collection Form'!$J:$J,Sheet2!$C14,'Data Collection Form'!C:C,"N/A")</f>
        <v>0</v>
      </c>
      <c r="AA14">
        <f ca="1">COUNTIFS('Data Collection Form'!$J:$J,Sheet2!$C14,'Data Collection Form'!D:D,"N/A")</f>
        <v>0</v>
      </c>
      <c r="AB14">
        <f ca="1">COUNTIFS('Data Collection Form'!$J:$J,Sheet2!$C14,'Data Collection Form'!E:E,"N/A")</f>
        <v>0</v>
      </c>
      <c r="AC14">
        <f ca="1">COUNTIFS('Data Collection Form'!$J:$J,Sheet2!$C14,'Data Collection Form'!F:F,"N/A")</f>
        <v>0</v>
      </c>
      <c r="AD14">
        <f ca="1">COUNTIFS('Data Collection Form'!$J:$J,Sheet2!$C14,'Data Collection Form'!G:G,"N/A")</f>
        <v>0</v>
      </c>
      <c r="AE14">
        <f ca="1">COUNTIFS('Data Collection Form'!$J:$J,Sheet2!$C14,'Data Collection Form'!H:H,"N/A")</f>
        <v>0</v>
      </c>
      <c r="AF14">
        <f ca="1">COUNTIFS('Data Collection Form'!$J:$J,Sheet2!$C14,'Data Collection Form'!I:I,"N/A")</f>
        <v>0</v>
      </c>
      <c r="AH14">
        <f ca="1">IF(LEN(C14)&gt;0,COUNTIF('Data Collection Form'!J:J,Sheet2!C14),0)</f>
        <v>0</v>
      </c>
      <c r="AI14" t="e">
        <f ca="1">IF($AH14&gt;0,COUNTIFS('Data Collection Form'!$J:$J,Sheet2!$C14,'Data Collection Form'!B:B,"N/A")/$AH14,#N/A)</f>
        <v>#N/A</v>
      </c>
      <c r="AJ14" t="e">
        <f ca="1">IF($AH14&gt;0,COUNTIFS('Data Collection Form'!$J:$J,Sheet2!$C14,'Data Collection Form'!C:C,"N/A")/$AH14,#N/A)</f>
        <v>#N/A</v>
      </c>
      <c r="AK14" t="e">
        <f ca="1">IF($AH14&gt;0,COUNTIFS('Data Collection Form'!$J:$J,Sheet2!$C14,'Data Collection Form'!D:D,"N/A")/$AH14,#N/A)</f>
        <v>#N/A</v>
      </c>
      <c r="AL14" t="e">
        <f ca="1">IF($AH14&gt;0,COUNTIFS('Data Collection Form'!$J:$J,Sheet2!$C14,'Data Collection Form'!E:E,"N/A")/$AH14,#N/A)</f>
        <v>#N/A</v>
      </c>
      <c r="AM14" t="e">
        <f ca="1">IF($AH14&gt;0,COUNTIFS('Data Collection Form'!$J:$J,Sheet2!$C14,'Data Collection Form'!F:F,"N/A")/$AH14,#N/A)</f>
        <v>#N/A</v>
      </c>
      <c r="AN14" t="e">
        <f ca="1">IF($AH14&gt;0,COUNTIFS('Data Collection Form'!$J:$J,Sheet2!$C14,'Data Collection Form'!G:G,"N/A")/$AH14,#N/A)</f>
        <v>#N/A</v>
      </c>
      <c r="AO14" t="e">
        <f ca="1">IF($AH14&gt;0,COUNTIFS('Data Collection Form'!$J:$J,Sheet2!$C14,'Data Collection Form'!H:H,"N/A")/$AH14,#N/A)</f>
        <v>#N/A</v>
      </c>
      <c r="AP14" t="e">
        <f ca="1">IF($AH14&gt;0,COUNTIFS('Data Collection Form'!$J:$J,Sheet2!$C14,'Data Collection Form'!I:I,"N/A")/$AH14,#N/A)</f>
        <v>#N/A</v>
      </c>
    </row>
    <row r="15" spans="1:42" x14ac:dyDescent="0.3">
      <c r="B15">
        <f t="shared" ca="1" si="8"/>
        <v>0</v>
      </c>
      <c r="C15" s="1" t="str">
        <f t="shared" ref="C15:C16" ca="1" si="11">IF(ISNUMBER(C14),IF(DATE(YEAR(C14),MONTH(C14)+1,1)&lt;$A$3,DATE(YEAR(C14),MONTH(C14)+1,1),""),"")</f>
        <v/>
      </c>
      <c r="D15" s="25" t="str">
        <f t="shared" ca="1" si="10"/>
        <v/>
      </c>
      <c r="E15" t="e">
        <f t="shared" ca="1" si="0"/>
        <v>#N/A</v>
      </c>
      <c r="F15" t="e">
        <f t="shared" ca="1" si="1"/>
        <v>#N/A</v>
      </c>
      <c r="G15" t="e">
        <f t="shared" ca="1" si="2"/>
        <v>#N/A</v>
      </c>
      <c r="H15" t="e">
        <f t="shared" ca="1" si="3"/>
        <v>#N/A</v>
      </c>
      <c r="I15" t="e">
        <f t="shared" ca="1" si="4"/>
        <v>#N/A</v>
      </c>
      <c r="J15" t="e">
        <f t="shared" ca="1" si="5"/>
        <v>#N/A</v>
      </c>
      <c r="K15" t="e">
        <f t="shared" ca="1" si="6"/>
        <v>#N/A</v>
      </c>
      <c r="L15" t="e">
        <f t="shared" ca="1" si="7"/>
        <v>#N/A</v>
      </c>
      <c r="N15">
        <f ca="1">IF(LEN(C15)&gt;0,COUNTIF('Data Collection Form'!J:J,Sheet2!C15),0)</f>
        <v>0</v>
      </c>
      <c r="O15">
        <f ca="1">COUNTIFS('Data Collection Form'!$J:$J,Sheet2!$C15,'Data Collection Form'!B:B,"Y")</f>
        <v>0</v>
      </c>
      <c r="P15">
        <f ca="1">COUNTIFS('Data Collection Form'!$J:$J,Sheet2!$C15,'Data Collection Form'!C:C,"Y")</f>
        <v>0</v>
      </c>
      <c r="Q15">
        <f ca="1">COUNTIFS('Data Collection Form'!$J:$J,Sheet2!$C15,'Data Collection Form'!D:D,"Y")</f>
        <v>0</v>
      </c>
      <c r="R15">
        <f ca="1">COUNTIFS('Data Collection Form'!$J:$J,Sheet2!$C15,'Data Collection Form'!E:E,"Y")</f>
        <v>0</v>
      </c>
      <c r="S15">
        <f ca="1">COUNTIFS('Data Collection Form'!$J:$J,Sheet2!$C15,'Data Collection Form'!F:F,"Y")</f>
        <v>0</v>
      </c>
      <c r="T15">
        <f ca="1">COUNTIFS('Data Collection Form'!$J:$J,Sheet2!$C15,'Data Collection Form'!G:G,"Y")</f>
        <v>0</v>
      </c>
      <c r="U15">
        <f ca="1">COUNTIFS('Data Collection Form'!$J:$J,Sheet2!$C15,'Data Collection Form'!H:H,"Y")</f>
        <v>0</v>
      </c>
      <c r="V15">
        <f ca="1">COUNTIFS('Data Collection Form'!$J:$J,Sheet2!$C15,'Data Collection Form'!I:I,"Y")</f>
        <v>0</v>
      </c>
      <c r="X15">
        <f ca="1">IF(LEN(C15)&gt;0,COUNTIF('Data Collection Form'!J:J,Sheet2!C15),0)</f>
        <v>0</v>
      </c>
      <c r="Y15">
        <f ca="1">COUNTIFS('Data Collection Form'!$J:$J,Sheet2!$C15,'Data Collection Form'!B:B,"N/A")</f>
        <v>0</v>
      </c>
      <c r="Z15">
        <f ca="1">COUNTIFS('Data Collection Form'!$J:$J,Sheet2!$C15,'Data Collection Form'!C:C,"N/A")</f>
        <v>0</v>
      </c>
      <c r="AA15">
        <f ca="1">COUNTIFS('Data Collection Form'!$J:$J,Sheet2!$C15,'Data Collection Form'!D:D,"N/A")</f>
        <v>0</v>
      </c>
      <c r="AB15">
        <f ca="1">COUNTIFS('Data Collection Form'!$J:$J,Sheet2!$C15,'Data Collection Form'!E:E,"N/A")</f>
        <v>0</v>
      </c>
      <c r="AC15">
        <f ca="1">COUNTIFS('Data Collection Form'!$J:$J,Sheet2!$C15,'Data Collection Form'!F:F,"N/A")</f>
        <v>0</v>
      </c>
      <c r="AD15">
        <f ca="1">COUNTIFS('Data Collection Form'!$J:$J,Sheet2!$C15,'Data Collection Form'!G:G,"N/A")</f>
        <v>0</v>
      </c>
      <c r="AE15">
        <f ca="1">COUNTIFS('Data Collection Form'!$J:$J,Sheet2!$C15,'Data Collection Form'!H:H,"N/A")</f>
        <v>0</v>
      </c>
      <c r="AF15">
        <f ca="1">COUNTIFS('Data Collection Form'!$J:$J,Sheet2!$C15,'Data Collection Form'!I:I,"N/A")</f>
        <v>0</v>
      </c>
      <c r="AH15">
        <f ca="1">IF(LEN(C15)&gt;0,COUNTIF('Data Collection Form'!J:J,Sheet2!C15),0)</f>
        <v>0</v>
      </c>
      <c r="AI15" t="e">
        <f ca="1">IF($AH15&gt;0,COUNTIFS('Data Collection Form'!$J:$J,Sheet2!$C15,'Data Collection Form'!B:B,"N/A")/$AH15,#N/A)</f>
        <v>#N/A</v>
      </c>
      <c r="AJ15" t="e">
        <f ca="1">IF($AH15&gt;0,COUNTIFS('Data Collection Form'!$J:$J,Sheet2!$C15,'Data Collection Form'!C:C,"N/A")/$AH15,#N/A)</f>
        <v>#N/A</v>
      </c>
      <c r="AK15" t="e">
        <f ca="1">IF($AH15&gt;0,COUNTIFS('Data Collection Form'!$J:$J,Sheet2!$C15,'Data Collection Form'!D:D,"N/A")/$AH15,#N/A)</f>
        <v>#N/A</v>
      </c>
      <c r="AL15" t="e">
        <f ca="1">IF($AH15&gt;0,COUNTIFS('Data Collection Form'!$J:$J,Sheet2!$C15,'Data Collection Form'!E:E,"N/A")/$AH15,#N/A)</f>
        <v>#N/A</v>
      </c>
      <c r="AM15" t="e">
        <f ca="1">IF($AH15&gt;0,COUNTIFS('Data Collection Form'!$J:$J,Sheet2!$C15,'Data Collection Form'!F:F,"N/A")/$AH15,#N/A)</f>
        <v>#N/A</v>
      </c>
      <c r="AN15" t="e">
        <f ca="1">IF($AH15&gt;0,COUNTIFS('Data Collection Form'!$J:$J,Sheet2!$C15,'Data Collection Form'!G:G,"N/A")/$AH15,#N/A)</f>
        <v>#N/A</v>
      </c>
      <c r="AO15" t="e">
        <f ca="1">IF($AH15&gt;0,COUNTIFS('Data Collection Form'!$J:$J,Sheet2!$C15,'Data Collection Form'!H:H,"N/A")/$AH15,#N/A)</f>
        <v>#N/A</v>
      </c>
      <c r="AP15" t="e">
        <f ca="1">IF($AH15&gt;0,COUNTIFS('Data Collection Form'!$J:$J,Sheet2!$C15,'Data Collection Form'!I:I,"N/A")/$AH15,#N/A)</f>
        <v>#N/A</v>
      </c>
    </row>
    <row r="16" spans="1:42" x14ac:dyDescent="0.3">
      <c r="B16">
        <f t="shared" ca="1" si="8"/>
        <v>0</v>
      </c>
      <c r="C16" s="1" t="str">
        <f t="shared" ca="1" si="11"/>
        <v/>
      </c>
      <c r="D16" s="25" t="str">
        <f t="shared" ca="1" si="10"/>
        <v/>
      </c>
      <c r="E16" t="e">
        <f t="shared" ca="1" si="0"/>
        <v>#N/A</v>
      </c>
      <c r="F16" t="e">
        <f t="shared" ca="1" si="1"/>
        <v>#N/A</v>
      </c>
      <c r="G16" t="e">
        <f t="shared" ca="1" si="2"/>
        <v>#N/A</v>
      </c>
      <c r="H16" t="e">
        <f t="shared" ca="1" si="3"/>
        <v>#N/A</v>
      </c>
      <c r="I16" t="e">
        <f t="shared" ca="1" si="4"/>
        <v>#N/A</v>
      </c>
      <c r="J16" t="e">
        <f t="shared" ca="1" si="5"/>
        <v>#N/A</v>
      </c>
      <c r="K16" t="e">
        <f t="shared" ca="1" si="6"/>
        <v>#N/A</v>
      </c>
      <c r="L16" t="e">
        <f t="shared" ca="1" si="7"/>
        <v>#N/A</v>
      </c>
      <c r="N16">
        <f ca="1">IF(LEN(C16)&gt;0,COUNTIF('Data Collection Form'!J:J,Sheet2!C16),0)</f>
        <v>0</v>
      </c>
      <c r="O16">
        <f ca="1">COUNTIFS('Data Collection Form'!$J:$J,Sheet2!$C16,'Data Collection Form'!B:B,"Y")</f>
        <v>0</v>
      </c>
      <c r="P16">
        <f ca="1">COUNTIFS('Data Collection Form'!$J:$J,Sheet2!$C16,'Data Collection Form'!C:C,"Y")</f>
        <v>0</v>
      </c>
      <c r="Q16">
        <f ca="1">COUNTIFS('Data Collection Form'!$J:$J,Sheet2!$C16,'Data Collection Form'!D:D,"Y")</f>
        <v>0</v>
      </c>
      <c r="R16">
        <f ca="1">COUNTIFS('Data Collection Form'!$J:$J,Sheet2!$C16,'Data Collection Form'!E:E,"Y")</f>
        <v>0</v>
      </c>
      <c r="S16">
        <f ca="1">COUNTIFS('Data Collection Form'!$J:$J,Sheet2!$C16,'Data Collection Form'!F:F,"Y")</f>
        <v>0</v>
      </c>
      <c r="T16">
        <f ca="1">COUNTIFS('Data Collection Form'!$J:$J,Sheet2!$C16,'Data Collection Form'!G:G,"Y")</f>
        <v>0</v>
      </c>
      <c r="U16">
        <f ca="1">COUNTIFS('Data Collection Form'!$J:$J,Sheet2!$C16,'Data Collection Form'!H:H,"Y")</f>
        <v>0</v>
      </c>
      <c r="V16">
        <f ca="1">COUNTIFS('Data Collection Form'!$J:$J,Sheet2!$C16,'Data Collection Form'!I:I,"Y")</f>
        <v>0</v>
      </c>
      <c r="X16">
        <f ca="1">IF(LEN(C16)&gt;0,COUNTIF('Data Collection Form'!J:J,Sheet2!C16),0)</f>
        <v>0</v>
      </c>
      <c r="Y16">
        <f ca="1">COUNTIFS('Data Collection Form'!$J:$J,Sheet2!$C16,'Data Collection Form'!B:B,"N/A")</f>
        <v>0</v>
      </c>
      <c r="Z16">
        <f ca="1">COUNTIFS('Data Collection Form'!$J:$J,Sheet2!$C16,'Data Collection Form'!C:C,"N/A")</f>
        <v>0</v>
      </c>
      <c r="AA16">
        <f ca="1">COUNTIFS('Data Collection Form'!$J:$J,Sheet2!$C16,'Data Collection Form'!D:D,"N/A")</f>
        <v>0</v>
      </c>
      <c r="AB16">
        <f ca="1">COUNTIFS('Data Collection Form'!$J:$J,Sheet2!$C16,'Data Collection Form'!E:E,"N/A")</f>
        <v>0</v>
      </c>
      <c r="AC16">
        <f ca="1">COUNTIFS('Data Collection Form'!$J:$J,Sheet2!$C16,'Data Collection Form'!F:F,"N/A")</f>
        <v>0</v>
      </c>
      <c r="AD16">
        <f ca="1">COUNTIFS('Data Collection Form'!$J:$J,Sheet2!$C16,'Data Collection Form'!G:G,"N/A")</f>
        <v>0</v>
      </c>
      <c r="AE16">
        <f ca="1">COUNTIFS('Data Collection Form'!$J:$J,Sheet2!$C16,'Data Collection Form'!H:H,"N/A")</f>
        <v>0</v>
      </c>
      <c r="AF16">
        <f ca="1">COUNTIFS('Data Collection Form'!$J:$J,Sheet2!$C16,'Data Collection Form'!I:I,"N/A")</f>
        <v>0</v>
      </c>
      <c r="AH16">
        <f ca="1">IF(LEN(C16)&gt;0,COUNTIF('Data Collection Form'!J:J,Sheet2!C16),0)</f>
        <v>0</v>
      </c>
      <c r="AI16" t="e">
        <f ca="1">IF($AH16&gt;0,COUNTIFS('Data Collection Form'!$J:$J,Sheet2!$C16,'Data Collection Form'!B:B,"N/A")/$AH16,#N/A)</f>
        <v>#N/A</v>
      </c>
      <c r="AJ16" t="e">
        <f ca="1">IF($AH16&gt;0,COUNTIFS('Data Collection Form'!$J:$J,Sheet2!$C16,'Data Collection Form'!C:C,"N/A")/$AH16,#N/A)</f>
        <v>#N/A</v>
      </c>
      <c r="AK16" t="e">
        <f ca="1">IF($AH16&gt;0,COUNTIFS('Data Collection Form'!$J:$J,Sheet2!$C16,'Data Collection Form'!D:D,"N/A")/$AH16,#N/A)</f>
        <v>#N/A</v>
      </c>
      <c r="AL16" t="e">
        <f ca="1">IF($AH16&gt;0,COUNTIFS('Data Collection Form'!$J:$J,Sheet2!$C16,'Data Collection Form'!E:E,"N/A")/$AH16,#N/A)</f>
        <v>#N/A</v>
      </c>
      <c r="AM16" t="e">
        <f ca="1">IF($AH16&gt;0,COUNTIFS('Data Collection Form'!$J:$J,Sheet2!$C16,'Data Collection Form'!F:F,"N/A")/$AH16,#N/A)</f>
        <v>#N/A</v>
      </c>
      <c r="AN16" t="e">
        <f ca="1">IF($AH16&gt;0,COUNTIFS('Data Collection Form'!$J:$J,Sheet2!$C16,'Data Collection Form'!G:G,"N/A")/$AH16,#N/A)</f>
        <v>#N/A</v>
      </c>
      <c r="AO16" t="e">
        <f ca="1">IF($AH16&gt;0,COUNTIFS('Data Collection Form'!$J:$J,Sheet2!$C16,'Data Collection Form'!H:H,"N/A")/$AH16,#N/A)</f>
        <v>#N/A</v>
      </c>
      <c r="AP16" t="e">
        <f ca="1">IF($AH16&gt;0,COUNTIFS('Data Collection Form'!$J:$J,Sheet2!$C16,'Data Collection Form'!I:I,"N/A")/$AH16,#N/A)</f>
        <v>#N/A</v>
      </c>
    </row>
  </sheetData>
  <sheetProtection sheet="1" objects="1" scenarios="1"/>
  <mergeCells count="4">
    <mergeCell ref="X1:AF1"/>
    <mergeCell ref="N1:V1"/>
    <mergeCell ref="E1:L1"/>
    <mergeCell ref="AH1:AP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A22" zoomScale="80" zoomScaleNormal="80" zoomScalePageLayoutView="80" workbookViewId="0">
      <selection activeCell="G55" sqref="G55"/>
    </sheetView>
  </sheetViews>
  <sheetFormatPr defaultColWidth="8.77734375" defaultRowHeight="14.4" x14ac:dyDescent="0.3"/>
  <cols>
    <col min="1" max="1" width="3.21875" customWidth="1"/>
    <col min="2" max="2" width="11.5546875" style="36" customWidth="1"/>
    <col min="7" max="7" width="21.21875" customWidth="1"/>
    <col min="8" max="8" width="12.77734375" customWidth="1"/>
    <col min="9" max="9" width="10.21875" customWidth="1"/>
  </cols>
  <sheetData>
    <row r="1" spans="1:12" ht="28.05" customHeight="1" x14ac:dyDescent="0.45">
      <c r="A1" s="35"/>
      <c r="B1" s="106" t="s">
        <v>19</v>
      </c>
      <c r="C1" s="107"/>
      <c r="D1" s="107"/>
      <c r="E1" s="107"/>
      <c r="F1" s="107"/>
      <c r="G1" s="107"/>
      <c r="H1" s="107"/>
      <c r="I1" s="107"/>
      <c r="J1" s="39"/>
    </row>
    <row r="2" spans="1:12" x14ac:dyDescent="0.3">
      <c r="A2" s="35"/>
      <c r="B2" s="40"/>
      <c r="C2" s="11"/>
      <c r="D2" s="11"/>
      <c r="E2" s="11"/>
      <c r="F2" s="11"/>
      <c r="G2" s="11"/>
      <c r="H2" s="11"/>
      <c r="I2" s="11"/>
      <c r="J2" s="41"/>
      <c r="L2" s="5"/>
    </row>
    <row r="3" spans="1:12" ht="15.6" x14ac:dyDescent="0.3">
      <c r="A3" s="35"/>
      <c r="B3" s="42" t="s">
        <v>18</v>
      </c>
      <c r="C3" s="108" t="s">
        <v>21</v>
      </c>
      <c r="D3" s="108"/>
      <c r="E3" s="108"/>
      <c r="F3" s="108"/>
      <c r="G3" s="108"/>
      <c r="H3" s="108"/>
      <c r="I3" s="108"/>
      <c r="J3" s="41"/>
    </row>
    <row r="4" spans="1:12" x14ac:dyDescent="0.3">
      <c r="A4" s="35"/>
      <c r="B4" s="43"/>
      <c r="C4" s="86"/>
      <c r="D4" s="87"/>
      <c r="E4" s="87"/>
      <c r="F4" s="87"/>
      <c r="G4" s="87"/>
      <c r="H4" s="87"/>
      <c r="I4" s="88"/>
      <c r="J4" s="41"/>
    </row>
    <row r="5" spans="1:12" x14ac:dyDescent="0.3">
      <c r="A5" s="35"/>
      <c r="B5" s="40"/>
      <c r="C5" s="92"/>
      <c r="D5" s="93"/>
      <c r="E5" s="93"/>
      <c r="F5" s="93"/>
      <c r="G5" s="93"/>
      <c r="H5" s="93"/>
      <c r="I5" s="94"/>
      <c r="J5" s="41"/>
    </row>
    <row r="6" spans="1:12" x14ac:dyDescent="0.3">
      <c r="A6" s="35"/>
      <c r="B6" s="40"/>
      <c r="C6" s="12"/>
      <c r="D6" s="12"/>
      <c r="E6" s="12"/>
      <c r="F6" s="12"/>
      <c r="G6" s="12"/>
      <c r="H6" s="12"/>
      <c r="I6" s="12"/>
      <c r="J6" s="41"/>
    </row>
    <row r="7" spans="1:12" x14ac:dyDescent="0.3">
      <c r="A7" s="35"/>
      <c r="B7" s="40"/>
      <c r="C7" s="108" t="s">
        <v>17</v>
      </c>
      <c r="D7" s="108"/>
      <c r="E7" s="108"/>
      <c r="F7" s="108"/>
      <c r="G7" s="108"/>
      <c r="H7" s="108"/>
      <c r="I7" s="108"/>
      <c r="J7" s="41"/>
    </row>
    <row r="8" spans="1:12" ht="30" customHeight="1" x14ac:dyDescent="0.3">
      <c r="A8" s="35"/>
      <c r="B8" s="40"/>
      <c r="C8" s="103" t="s">
        <v>20</v>
      </c>
      <c r="D8" s="104"/>
      <c r="E8" s="104"/>
      <c r="F8" s="105"/>
      <c r="G8" s="13" t="s">
        <v>14</v>
      </c>
      <c r="H8" s="95" t="s">
        <v>13</v>
      </c>
      <c r="I8" s="96"/>
      <c r="J8" s="41"/>
    </row>
    <row r="9" spans="1:12" x14ac:dyDescent="0.3">
      <c r="A9" s="35"/>
      <c r="B9" s="40"/>
      <c r="C9" s="97"/>
      <c r="D9" s="97"/>
      <c r="E9" s="97"/>
      <c r="F9" s="97"/>
      <c r="G9" s="97"/>
      <c r="H9" s="86"/>
      <c r="I9" s="88"/>
      <c r="J9" s="41"/>
    </row>
    <row r="10" spans="1:12" x14ac:dyDescent="0.3">
      <c r="A10" s="35"/>
      <c r="B10" s="40"/>
      <c r="C10" s="97"/>
      <c r="D10" s="97"/>
      <c r="E10" s="97"/>
      <c r="F10" s="97"/>
      <c r="G10" s="97"/>
      <c r="H10" s="89"/>
      <c r="I10" s="91"/>
      <c r="J10" s="41"/>
    </row>
    <row r="11" spans="1:12" x14ac:dyDescent="0.3">
      <c r="A11" s="35"/>
      <c r="B11" s="40"/>
      <c r="C11" s="97"/>
      <c r="D11" s="97"/>
      <c r="E11" s="97"/>
      <c r="F11" s="97"/>
      <c r="G11" s="97"/>
      <c r="H11" s="92"/>
      <c r="I11" s="94"/>
      <c r="J11" s="41"/>
    </row>
    <row r="12" spans="1:12" x14ac:dyDescent="0.3">
      <c r="A12" s="35"/>
      <c r="B12" s="40"/>
      <c r="C12" s="11"/>
      <c r="D12" s="11"/>
      <c r="E12" s="11"/>
      <c r="F12" s="11"/>
      <c r="G12" s="11"/>
      <c r="H12" s="11"/>
      <c r="I12" s="11"/>
      <c r="J12" s="41"/>
    </row>
    <row r="13" spans="1:12" ht="30" customHeight="1" x14ac:dyDescent="0.3">
      <c r="A13" s="35"/>
      <c r="B13" s="42" t="s">
        <v>16</v>
      </c>
      <c r="C13" s="103" t="s">
        <v>15</v>
      </c>
      <c r="D13" s="104"/>
      <c r="E13" s="104"/>
      <c r="F13" s="105"/>
      <c r="G13" s="14" t="s">
        <v>14</v>
      </c>
      <c r="H13" s="98" t="s">
        <v>13</v>
      </c>
      <c r="I13" s="99"/>
      <c r="J13" s="41"/>
    </row>
    <row r="14" spans="1:12" x14ac:dyDescent="0.3">
      <c r="A14" s="35"/>
      <c r="B14" s="40"/>
      <c r="C14" s="86">
        <v>1</v>
      </c>
      <c r="D14" s="87"/>
      <c r="E14" s="87"/>
      <c r="F14" s="88"/>
      <c r="G14" s="60"/>
      <c r="H14" s="86"/>
      <c r="I14" s="88"/>
      <c r="J14" s="41"/>
    </row>
    <row r="15" spans="1:12" x14ac:dyDescent="0.3">
      <c r="A15" s="35"/>
      <c r="B15" s="40"/>
      <c r="C15" s="89">
        <v>2</v>
      </c>
      <c r="D15" s="90"/>
      <c r="E15" s="90"/>
      <c r="F15" s="91"/>
      <c r="G15" s="61"/>
      <c r="H15" s="89"/>
      <c r="I15" s="91"/>
      <c r="J15" s="41"/>
    </row>
    <row r="16" spans="1:12" x14ac:dyDescent="0.3">
      <c r="A16" s="35"/>
      <c r="B16" s="40"/>
      <c r="C16" s="89">
        <v>3</v>
      </c>
      <c r="D16" s="90"/>
      <c r="E16" s="90"/>
      <c r="F16" s="91"/>
      <c r="G16" s="61"/>
      <c r="H16" s="89"/>
      <c r="I16" s="91"/>
      <c r="J16" s="41"/>
    </row>
    <row r="17" spans="1:10" x14ac:dyDescent="0.3">
      <c r="A17" s="35"/>
      <c r="B17" s="40"/>
      <c r="C17" s="89">
        <v>4</v>
      </c>
      <c r="D17" s="90"/>
      <c r="E17" s="90"/>
      <c r="F17" s="91"/>
      <c r="G17" s="61"/>
      <c r="H17" s="89"/>
      <c r="I17" s="91"/>
      <c r="J17" s="41"/>
    </row>
    <row r="18" spans="1:10" x14ac:dyDescent="0.3">
      <c r="A18" s="35"/>
      <c r="B18" s="40"/>
      <c r="C18" s="89">
        <v>5</v>
      </c>
      <c r="D18" s="90"/>
      <c r="E18" s="90"/>
      <c r="F18" s="91"/>
      <c r="G18" s="61"/>
      <c r="H18" s="89"/>
      <c r="I18" s="91"/>
      <c r="J18" s="41"/>
    </row>
    <row r="19" spans="1:10" x14ac:dyDescent="0.3">
      <c r="A19" s="35"/>
      <c r="B19" s="40"/>
      <c r="C19" s="89">
        <v>6</v>
      </c>
      <c r="D19" s="90"/>
      <c r="E19" s="90"/>
      <c r="F19" s="91"/>
      <c r="G19" s="61"/>
      <c r="H19" s="89"/>
      <c r="I19" s="91"/>
      <c r="J19" s="41"/>
    </row>
    <row r="20" spans="1:10" x14ac:dyDescent="0.3">
      <c r="A20" s="35"/>
      <c r="B20" s="40"/>
      <c r="C20" s="92">
        <v>7</v>
      </c>
      <c r="D20" s="93"/>
      <c r="E20" s="93"/>
      <c r="F20" s="94"/>
      <c r="G20" s="62"/>
      <c r="H20" s="92"/>
      <c r="I20" s="94"/>
      <c r="J20" s="41"/>
    </row>
    <row r="21" spans="1:10" x14ac:dyDescent="0.3">
      <c r="A21" s="35"/>
      <c r="B21" s="40"/>
      <c r="C21" s="11"/>
      <c r="D21" s="11"/>
      <c r="E21" s="11"/>
      <c r="F21" s="11"/>
      <c r="G21" s="11"/>
      <c r="H21" s="11"/>
      <c r="I21" s="11"/>
      <c r="J21" s="41"/>
    </row>
    <row r="22" spans="1:10" ht="30" customHeight="1" x14ac:dyDescent="0.3">
      <c r="A22" s="35"/>
      <c r="B22" s="40"/>
      <c r="C22" s="100" t="s">
        <v>12</v>
      </c>
      <c r="D22" s="101"/>
      <c r="E22" s="101"/>
      <c r="F22" s="102"/>
      <c r="G22" s="100" t="s">
        <v>11</v>
      </c>
      <c r="H22" s="101"/>
      <c r="I22" s="102"/>
      <c r="J22" s="41"/>
    </row>
    <row r="23" spans="1:10" x14ac:dyDescent="0.3">
      <c r="A23" s="35"/>
      <c r="B23" s="40"/>
      <c r="C23" s="97"/>
      <c r="D23" s="97"/>
      <c r="E23" s="97"/>
      <c r="F23" s="97"/>
      <c r="G23" s="86"/>
      <c r="H23" s="87"/>
      <c r="I23" s="88"/>
      <c r="J23" s="41"/>
    </row>
    <row r="24" spans="1:10" x14ac:dyDescent="0.3">
      <c r="A24" s="35"/>
      <c r="B24" s="40"/>
      <c r="C24" s="97"/>
      <c r="D24" s="97"/>
      <c r="E24" s="97"/>
      <c r="F24" s="97"/>
      <c r="G24" s="89"/>
      <c r="H24" s="90"/>
      <c r="I24" s="91"/>
      <c r="J24" s="41"/>
    </row>
    <row r="25" spans="1:10" x14ac:dyDescent="0.3">
      <c r="A25" s="35"/>
      <c r="B25" s="40"/>
      <c r="C25" s="97"/>
      <c r="D25" s="97"/>
      <c r="E25" s="97"/>
      <c r="F25" s="97"/>
      <c r="G25" s="89"/>
      <c r="H25" s="90"/>
      <c r="I25" s="91"/>
      <c r="J25" s="41"/>
    </row>
    <row r="26" spans="1:10" x14ac:dyDescent="0.3">
      <c r="A26" s="35"/>
      <c r="B26" s="40"/>
      <c r="C26" s="97"/>
      <c r="D26" s="97"/>
      <c r="E26" s="97"/>
      <c r="F26" s="97"/>
      <c r="G26" s="89"/>
      <c r="H26" s="90"/>
      <c r="I26" s="91"/>
      <c r="J26" s="41"/>
    </row>
    <row r="27" spans="1:10" x14ac:dyDescent="0.3">
      <c r="A27" s="35"/>
      <c r="B27" s="40"/>
      <c r="C27" s="97"/>
      <c r="D27" s="97"/>
      <c r="E27" s="97"/>
      <c r="F27" s="97"/>
      <c r="G27" s="92"/>
      <c r="H27" s="93"/>
      <c r="I27" s="94"/>
      <c r="J27" s="41"/>
    </row>
    <row r="28" spans="1:10" x14ac:dyDescent="0.3">
      <c r="A28" s="35"/>
      <c r="B28" s="40"/>
      <c r="C28" s="11"/>
      <c r="D28" s="11"/>
      <c r="E28" s="11"/>
      <c r="F28" s="11"/>
      <c r="G28" s="11"/>
      <c r="H28" s="11"/>
      <c r="I28" s="11"/>
      <c r="J28" s="41"/>
    </row>
    <row r="29" spans="1:10" ht="15.6" x14ac:dyDescent="0.3">
      <c r="A29" s="35"/>
      <c r="B29" s="42" t="s">
        <v>10</v>
      </c>
      <c r="C29" s="15" t="s">
        <v>9</v>
      </c>
      <c r="D29" s="15"/>
      <c r="E29" s="15"/>
      <c r="F29" s="15"/>
      <c r="G29" s="15"/>
      <c r="H29" s="11"/>
      <c r="I29" s="11"/>
      <c r="J29" s="41"/>
    </row>
    <row r="30" spans="1:10" x14ac:dyDescent="0.3">
      <c r="A30" s="35"/>
      <c r="B30" s="40"/>
      <c r="C30" s="86"/>
      <c r="D30" s="87"/>
      <c r="E30" s="87"/>
      <c r="F30" s="87"/>
      <c r="G30" s="87"/>
      <c r="H30" s="87"/>
      <c r="I30" s="88"/>
      <c r="J30" s="44"/>
    </row>
    <row r="31" spans="1:10" x14ac:dyDescent="0.3">
      <c r="A31" s="35"/>
      <c r="B31" s="40"/>
      <c r="C31" s="89"/>
      <c r="D31" s="90"/>
      <c r="E31" s="90"/>
      <c r="F31" s="90"/>
      <c r="G31" s="90"/>
      <c r="H31" s="90"/>
      <c r="I31" s="91"/>
      <c r="J31" s="44"/>
    </row>
    <row r="32" spans="1:10" x14ac:dyDescent="0.3">
      <c r="A32" s="35"/>
      <c r="B32" s="40"/>
      <c r="C32" s="89"/>
      <c r="D32" s="90"/>
      <c r="E32" s="90"/>
      <c r="F32" s="90"/>
      <c r="G32" s="90"/>
      <c r="H32" s="90"/>
      <c r="I32" s="91"/>
      <c r="J32" s="44"/>
    </row>
    <row r="33" spans="1:10" x14ac:dyDescent="0.3">
      <c r="A33" s="35"/>
      <c r="B33" s="40"/>
      <c r="C33" s="92"/>
      <c r="D33" s="93"/>
      <c r="E33" s="93"/>
      <c r="F33" s="93"/>
      <c r="G33" s="93"/>
      <c r="H33" s="93"/>
      <c r="I33" s="94"/>
      <c r="J33" s="44"/>
    </row>
    <row r="34" spans="1:10" x14ac:dyDescent="0.3">
      <c r="A34" s="35"/>
      <c r="B34" s="40"/>
      <c r="C34" s="11"/>
      <c r="D34" s="11"/>
      <c r="E34" s="11"/>
      <c r="F34" s="11"/>
      <c r="G34" s="11"/>
      <c r="H34" s="11"/>
      <c r="I34" s="11"/>
      <c r="J34" s="41"/>
    </row>
    <row r="35" spans="1:10" ht="15.6" x14ac:dyDescent="0.3">
      <c r="A35" s="35"/>
      <c r="B35" s="42" t="s">
        <v>8</v>
      </c>
      <c r="C35" s="15" t="s">
        <v>7</v>
      </c>
      <c r="D35" s="15"/>
      <c r="E35" s="15"/>
      <c r="F35" s="15"/>
      <c r="G35" s="15"/>
      <c r="H35" s="15"/>
      <c r="I35" s="11"/>
      <c r="J35" s="41"/>
    </row>
    <row r="36" spans="1:10" x14ac:dyDescent="0.3">
      <c r="A36" s="35"/>
      <c r="B36" s="40"/>
      <c r="C36" s="86"/>
      <c r="D36" s="87"/>
      <c r="E36" s="87"/>
      <c r="F36" s="87"/>
      <c r="G36" s="87"/>
      <c r="H36" s="87"/>
      <c r="I36" s="88"/>
      <c r="J36" s="44"/>
    </row>
    <row r="37" spans="1:10" x14ac:dyDescent="0.3">
      <c r="A37" s="35"/>
      <c r="B37" s="40"/>
      <c r="C37" s="89"/>
      <c r="D37" s="90"/>
      <c r="E37" s="90"/>
      <c r="F37" s="90"/>
      <c r="G37" s="90"/>
      <c r="H37" s="90"/>
      <c r="I37" s="91"/>
      <c r="J37" s="44"/>
    </row>
    <row r="38" spans="1:10" x14ac:dyDescent="0.3">
      <c r="A38" s="35"/>
      <c r="B38" s="40"/>
      <c r="C38" s="89"/>
      <c r="D38" s="90"/>
      <c r="E38" s="90"/>
      <c r="F38" s="90"/>
      <c r="G38" s="90"/>
      <c r="H38" s="90"/>
      <c r="I38" s="91"/>
      <c r="J38" s="44"/>
    </row>
    <row r="39" spans="1:10" x14ac:dyDescent="0.3">
      <c r="A39" s="35"/>
      <c r="B39" s="40"/>
      <c r="C39" s="92"/>
      <c r="D39" s="93"/>
      <c r="E39" s="93"/>
      <c r="F39" s="93"/>
      <c r="G39" s="93"/>
      <c r="H39" s="93"/>
      <c r="I39" s="94"/>
      <c r="J39" s="44"/>
    </row>
    <row r="40" spans="1:10" x14ac:dyDescent="0.3">
      <c r="A40" s="35"/>
      <c r="B40" s="40"/>
      <c r="C40" s="12"/>
      <c r="D40" s="12"/>
      <c r="E40" s="12"/>
      <c r="F40" s="12"/>
      <c r="G40" s="12"/>
      <c r="H40" s="12"/>
      <c r="I40" s="12"/>
      <c r="J40" s="45"/>
    </row>
    <row r="41" spans="1:10" ht="15.6" x14ac:dyDescent="0.3">
      <c r="A41" s="35"/>
      <c r="B41" s="42" t="s">
        <v>6</v>
      </c>
      <c r="C41" s="15" t="s">
        <v>5</v>
      </c>
      <c r="D41" s="15"/>
      <c r="E41" s="15"/>
      <c r="F41" s="15"/>
      <c r="G41" s="15"/>
      <c r="H41" s="11"/>
      <c r="I41" s="11"/>
      <c r="J41" s="41"/>
    </row>
    <row r="42" spans="1:10" x14ac:dyDescent="0.3">
      <c r="A42" s="35"/>
      <c r="B42" s="40"/>
      <c r="C42" s="86"/>
      <c r="D42" s="87"/>
      <c r="E42" s="87"/>
      <c r="F42" s="87"/>
      <c r="G42" s="87"/>
      <c r="H42" s="87"/>
      <c r="I42" s="88"/>
      <c r="J42" s="44"/>
    </row>
    <row r="43" spans="1:10" x14ac:dyDescent="0.3">
      <c r="A43" s="35"/>
      <c r="B43" s="40"/>
      <c r="C43" s="89"/>
      <c r="D43" s="90"/>
      <c r="E43" s="90"/>
      <c r="F43" s="90"/>
      <c r="G43" s="90"/>
      <c r="H43" s="90"/>
      <c r="I43" s="91"/>
      <c r="J43" s="44"/>
    </row>
    <row r="44" spans="1:10" x14ac:dyDescent="0.3">
      <c r="A44" s="35"/>
      <c r="B44" s="40"/>
      <c r="C44" s="89"/>
      <c r="D44" s="90"/>
      <c r="E44" s="90"/>
      <c r="F44" s="90"/>
      <c r="G44" s="90"/>
      <c r="H44" s="90"/>
      <c r="I44" s="91"/>
      <c r="J44" s="44"/>
    </row>
    <row r="45" spans="1:10" x14ac:dyDescent="0.3">
      <c r="A45" s="35"/>
      <c r="B45" s="40"/>
      <c r="C45" s="92"/>
      <c r="D45" s="93"/>
      <c r="E45" s="93"/>
      <c r="F45" s="93"/>
      <c r="G45" s="93"/>
      <c r="H45" s="93"/>
      <c r="I45" s="94"/>
      <c r="J45" s="44"/>
    </row>
    <row r="46" spans="1:10" x14ac:dyDescent="0.3">
      <c r="A46" s="35"/>
      <c r="B46" s="40"/>
      <c r="C46" s="4"/>
      <c r="D46" s="4"/>
      <c r="E46" s="4"/>
      <c r="F46" s="4"/>
      <c r="G46" s="4"/>
      <c r="H46" s="4"/>
      <c r="I46" s="4"/>
      <c r="J46" s="41"/>
    </row>
    <row r="47" spans="1:10" ht="15" thickBot="1" x14ac:dyDescent="0.35">
      <c r="A47" s="35"/>
      <c r="B47" s="46"/>
      <c r="C47" s="47"/>
      <c r="D47" s="47"/>
      <c r="E47" s="47"/>
      <c r="F47" s="47"/>
      <c r="G47" s="47"/>
      <c r="H47" s="47"/>
      <c r="I47" s="47"/>
      <c r="J47" s="48"/>
    </row>
    <row r="48" spans="1:10" x14ac:dyDescent="0.3">
      <c r="J48" s="3"/>
    </row>
    <row r="49" spans="10:10" x14ac:dyDescent="0.3">
      <c r="J49" s="3"/>
    </row>
    <row r="50" spans="10:10" x14ac:dyDescent="0.3">
      <c r="J50" s="3"/>
    </row>
  </sheetData>
  <mergeCells count="32">
    <mergeCell ref="G23:I27"/>
    <mergeCell ref="H19:I19"/>
    <mergeCell ref="H20:I20"/>
    <mergeCell ref="C13:F13"/>
    <mergeCell ref="B1:I1"/>
    <mergeCell ref="C3:I3"/>
    <mergeCell ref="C7:I7"/>
    <mergeCell ref="C8:F8"/>
    <mergeCell ref="H9:I11"/>
    <mergeCell ref="C4:I5"/>
    <mergeCell ref="C22:F22"/>
    <mergeCell ref="C19:F19"/>
    <mergeCell ref="C20:F20"/>
    <mergeCell ref="C16:F16"/>
    <mergeCell ref="C17:F17"/>
    <mergeCell ref="C18:F18"/>
    <mergeCell ref="C36:I39"/>
    <mergeCell ref="C42:I45"/>
    <mergeCell ref="H8:I8"/>
    <mergeCell ref="H14:I14"/>
    <mergeCell ref="H15:I15"/>
    <mergeCell ref="H16:I16"/>
    <mergeCell ref="H17:I17"/>
    <mergeCell ref="H18:I18"/>
    <mergeCell ref="G9:G11"/>
    <mergeCell ref="C9:F11"/>
    <mergeCell ref="H13:I13"/>
    <mergeCell ref="C30:I33"/>
    <mergeCell ref="C14:F14"/>
    <mergeCell ref="C15:F15"/>
    <mergeCell ref="C23:F27"/>
    <mergeCell ref="G22:I22"/>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G31" sqref="G31"/>
    </sheetView>
  </sheetViews>
  <sheetFormatPr defaultColWidth="9.21875" defaultRowHeight="13.2" x14ac:dyDescent="0.25"/>
  <cols>
    <col min="1" max="1" width="3.21875" style="24" customWidth="1"/>
    <col min="2" max="7" width="9.21875" style="24"/>
    <col min="8" max="8" width="2.44140625" style="24" customWidth="1"/>
    <col min="9" max="15" width="9.21875" style="24"/>
    <col min="16" max="16" width="2.33203125" style="24" customWidth="1"/>
    <col min="17" max="16384" width="9.21875" style="24"/>
  </cols>
  <sheetData>
    <row r="1" spans="1:24" ht="30" customHeight="1" x14ac:dyDescent="0.25">
      <c r="B1" s="136" t="s">
        <v>41</v>
      </c>
      <c r="C1" s="137"/>
      <c r="D1" s="137"/>
      <c r="E1" s="137"/>
      <c r="F1" s="137"/>
      <c r="G1" s="137"/>
      <c r="H1" s="137"/>
      <c r="I1" s="137"/>
      <c r="J1" s="137"/>
      <c r="K1" s="137"/>
      <c r="L1" s="137"/>
      <c r="M1" s="137"/>
      <c r="N1" s="137"/>
      <c r="O1" s="137"/>
      <c r="P1" s="137"/>
      <c r="Q1" s="137"/>
      <c r="R1" s="137"/>
      <c r="S1" s="137"/>
      <c r="T1" s="137"/>
      <c r="U1" s="138"/>
    </row>
    <row r="2" spans="1:24" ht="12.45" customHeight="1" x14ac:dyDescent="0.25">
      <c r="B2" s="139"/>
      <c r="C2" s="140"/>
      <c r="D2" s="140"/>
      <c r="E2" s="140"/>
      <c r="F2" s="140"/>
      <c r="G2" s="140"/>
      <c r="H2" s="140"/>
      <c r="I2" s="140"/>
      <c r="J2" s="140"/>
      <c r="K2" s="140"/>
      <c r="L2" s="140"/>
      <c r="M2" s="140"/>
      <c r="N2" s="140"/>
      <c r="O2" s="140"/>
      <c r="P2" s="140"/>
      <c r="Q2" s="140"/>
      <c r="R2" s="140"/>
      <c r="S2" s="140"/>
      <c r="T2" s="140"/>
      <c r="U2" s="141"/>
    </row>
    <row r="3" spans="1:24" ht="19.5" customHeight="1" thickBot="1" x14ac:dyDescent="0.3">
      <c r="B3" s="142"/>
      <c r="C3" s="143"/>
      <c r="D3" s="143"/>
      <c r="E3" s="143"/>
      <c r="F3" s="143"/>
      <c r="G3" s="143"/>
      <c r="H3" s="143"/>
      <c r="I3" s="143"/>
      <c r="J3" s="143"/>
      <c r="K3" s="143"/>
      <c r="L3" s="143"/>
      <c r="M3" s="143"/>
      <c r="N3" s="143"/>
      <c r="O3" s="143"/>
      <c r="P3" s="143"/>
      <c r="Q3" s="143"/>
      <c r="R3" s="143"/>
      <c r="S3" s="143"/>
      <c r="T3" s="143"/>
      <c r="U3" s="144"/>
    </row>
    <row r="4" spans="1:24" ht="13.8" thickBot="1" x14ac:dyDescent="0.3"/>
    <row r="5" spans="1:24" ht="23.55" customHeight="1" thickBot="1" x14ac:dyDescent="0.3">
      <c r="A5" s="37"/>
      <c r="B5" s="145" t="s">
        <v>29</v>
      </c>
      <c r="C5" s="146"/>
      <c r="D5" s="147"/>
      <c r="E5" s="147"/>
      <c r="F5" s="147"/>
      <c r="G5" s="147"/>
      <c r="H5" s="147"/>
      <c r="I5" s="147"/>
      <c r="J5" s="51" t="s">
        <v>30</v>
      </c>
      <c r="K5" s="147"/>
      <c r="L5" s="147"/>
      <c r="M5" s="147"/>
      <c r="N5" s="147"/>
      <c r="O5" s="147"/>
      <c r="P5" s="49"/>
      <c r="Q5" s="49" t="s">
        <v>31</v>
      </c>
      <c r="R5" s="148"/>
      <c r="S5" s="148"/>
      <c r="T5" s="148"/>
      <c r="U5" s="149"/>
      <c r="V5" s="37"/>
      <c r="W5" s="37"/>
      <c r="X5" s="37"/>
    </row>
    <row r="6" spans="1:24" ht="15" thickBot="1" x14ac:dyDescent="0.3">
      <c r="A6" s="37"/>
      <c r="B6" s="37"/>
      <c r="C6" s="37"/>
      <c r="D6" s="37"/>
      <c r="E6" s="37"/>
      <c r="F6" s="37"/>
      <c r="G6" s="37"/>
      <c r="H6" s="37"/>
      <c r="I6" s="37"/>
      <c r="J6" s="37"/>
      <c r="K6" s="37"/>
      <c r="L6" s="37"/>
      <c r="M6" s="37"/>
      <c r="N6" s="37"/>
      <c r="O6" s="37"/>
      <c r="P6" s="37"/>
      <c r="Q6" s="37"/>
      <c r="R6" s="37"/>
      <c r="S6" s="37"/>
      <c r="T6" s="37"/>
      <c r="U6" s="37"/>
      <c r="V6" s="37"/>
      <c r="W6" s="37"/>
      <c r="X6" s="37"/>
    </row>
    <row r="7" spans="1:24" ht="14.4" x14ac:dyDescent="0.25">
      <c r="A7" s="37"/>
      <c r="B7" s="133" t="s">
        <v>32</v>
      </c>
      <c r="C7" s="134"/>
      <c r="D7" s="134"/>
      <c r="E7" s="134"/>
      <c r="F7" s="134"/>
      <c r="G7" s="135"/>
      <c r="H7" s="37"/>
      <c r="I7" s="133" t="s">
        <v>33</v>
      </c>
      <c r="J7" s="134"/>
      <c r="K7" s="134"/>
      <c r="L7" s="134"/>
      <c r="M7" s="134"/>
      <c r="N7" s="134"/>
      <c r="O7" s="135"/>
      <c r="P7" s="38"/>
      <c r="Q7" s="133" t="s">
        <v>34</v>
      </c>
      <c r="R7" s="134"/>
      <c r="S7" s="134"/>
      <c r="T7" s="134"/>
      <c r="U7" s="135"/>
      <c r="V7" s="37"/>
      <c r="W7" s="37"/>
      <c r="X7" s="37"/>
    </row>
    <row r="8" spans="1:24" ht="14.4" x14ac:dyDescent="0.25">
      <c r="A8" s="37"/>
      <c r="B8" s="118"/>
      <c r="C8" s="119"/>
      <c r="D8" s="119"/>
      <c r="E8" s="119"/>
      <c r="F8" s="119"/>
      <c r="G8" s="120"/>
      <c r="H8" s="37"/>
      <c r="I8" s="124" t="s">
        <v>35</v>
      </c>
      <c r="J8" s="125"/>
      <c r="K8" s="125"/>
      <c r="L8" s="125"/>
      <c r="M8" s="125"/>
      <c r="N8" s="125"/>
      <c r="O8" s="126"/>
      <c r="P8" s="38"/>
      <c r="Q8" s="127" t="s">
        <v>36</v>
      </c>
      <c r="R8" s="128"/>
      <c r="S8" s="128"/>
      <c r="T8" s="128"/>
      <c r="U8" s="129"/>
      <c r="V8" s="37"/>
      <c r="W8" s="37"/>
      <c r="X8" s="37"/>
    </row>
    <row r="9" spans="1:24" ht="28.95" customHeight="1" x14ac:dyDescent="0.25">
      <c r="A9" s="37"/>
      <c r="B9" s="118"/>
      <c r="C9" s="119"/>
      <c r="D9" s="119"/>
      <c r="E9" s="119"/>
      <c r="F9" s="119"/>
      <c r="G9" s="120"/>
      <c r="H9" s="37"/>
      <c r="I9" s="112"/>
      <c r="J9" s="113"/>
      <c r="K9" s="113"/>
      <c r="L9" s="113"/>
      <c r="M9" s="113"/>
      <c r="N9" s="113"/>
      <c r="O9" s="114"/>
      <c r="P9" s="50"/>
      <c r="Q9" s="130" t="s">
        <v>37</v>
      </c>
      <c r="R9" s="131"/>
      <c r="S9" s="131"/>
      <c r="T9" s="131"/>
      <c r="U9" s="132"/>
      <c r="V9" s="37"/>
      <c r="W9" s="37"/>
      <c r="X9" s="37"/>
    </row>
    <row r="10" spans="1:24" ht="14.4" x14ac:dyDescent="0.25">
      <c r="A10" s="37"/>
      <c r="B10" s="118"/>
      <c r="C10" s="119"/>
      <c r="D10" s="119"/>
      <c r="E10" s="119"/>
      <c r="F10" s="119"/>
      <c r="G10" s="120"/>
      <c r="H10" s="37"/>
      <c r="I10" s="112"/>
      <c r="J10" s="113"/>
      <c r="K10" s="113"/>
      <c r="L10" s="113"/>
      <c r="M10" s="113"/>
      <c r="N10" s="113"/>
      <c r="O10" s="114"/>
      <c r="P10" s="50"/>
      <c r="Q10" s="112"/>
      <c r="R10" s="113"/>
      <c r="S10" s="113"/>
      <c r="T10" s="113"/>
      <c r="U10" s="114"/>
      <c r="V10" s="37"/>
      <c r="W10" s="37"/>
      <c r="X10" s="37"/>
    </row>
    <row r="11" spans="1:24" ht="14.4" x14ac:dyDescent="0.25">
      <c r="A11" s="37"/>
      <c r="B11" s="118"/>
      <c r="C11" s="119"/>
      <c r="D11" s="119"/>
      <c r="E11" s="119"/>
      <c r="F11" s="119"/>
      <c r="G11" s="120"/>
      <c r="H11" s="37"/>
      <c r="I11" s="112"/>
      <c r="J11" s="113"/>
      <c r="K11" s="113"/>
      <c r="L11" s="113"/>
      <c r="M11" s="113"/>
      <c r="N11" s="113"/>
      <c r="O11" s="114"/>
      <c r="P11" s="50"/>
      <c r="Q11" s="112"/>
      <c r="R11" s="113"/>
      <c r="S11" s="113"/>
      <c r="T11" s="113"/>
      <c r="U11" s="114"/>
      <c r="V11" s="37"/>
      <c r="W11" s="37"/>
      <c r="X11" s="37"/>
    </row>
    <row r="12" spans="1:24" ht="14.4" x14ac:dyDescent="0.25">
      <c r="A12" s="37"/>
      <c r="B12" s="118"/>
      <c r="C12" s="119"/>
      <c r="D12" s="119"/>
      <c r="E12" s="119"/>
      <c r="F12" s="119"/>
      <c r="G12" s="120"/>
      <c r="H12" s="37"/>
      <c r="I12" s="112"/>
      <c r="J12" s="113"/>
      <c r="K12" s="113"/>
      <c r="L12" s="113"/>
      <c r="M12" s="113"/>
      <c r="N12" s="113"/>
      <c r="O12" s="114"/>
      <c r="P12" s="50"/>
      <c r="Q12" s="112"/>
      <c r="R12" s="113"/>
      <c r="S12" s="113"/>
      <c r="T12" s="113"/>
      <c r="U12" s="114"/>
      <c r="V12" s="37"/>
      <c r="W12" s="37"/>
      <c r="X12" s="37"/>
    </row>
    <row r="13" spans="1:24" ht="14.4" x14ac:dyDescent="0.25">
      <c r="A13" s="37"/>
      <c r="B13" s="118"/>
      <c r="C13" s="119"/>
      <c r="D13" s="119"/>
      <c r="E13" s="119"/>
      <c r="F13" s="119"/>
      <c r="G13" s="120"/>
      <c r="H13" s="37"/>
      <c r="I13" s="112"/>
      <c r="J13" s="113"/>
      <c r="K13" s="113"/>
      <c r="L13" s="113"/>
      <c r="M13" s="113"/>
      <c r="N13" s="113"/>
      <c r="O13" s="114"/>
      <c r="P13" s="50"/>
      <c r="Q13" s="112"/>
      <c r="R13" s="113"/>
      <c r="S13" s="113"/>
      <c r="T13" s="113"/>
      <c r="U13" s="114"/>
      <c r="V13" s="37"/>
      <c r="W13" s="37"/>
      <c r="X13" s="37"/>
    </row>
    <row r="14" spans="1:24" ht="14.4" x14ac:dyDescent="0.25">
      <c r="A14" s="37"/>
      <c r="B14" s="118"/>
      <c r="C14" s="119"/>
      <c r="D14" s="119"/>
      <c r="E14" s="119"/>
      <c r="F14" s="119"/>
      <c r="G14" s="120"/>
      <c r="H14" s="37"/>
      <c r="I14" s="112"/>
      <c r="J14" s="113"/>
      <c r="K14" s="113"/>
      <c r="L14" s="113"/>
      <c r="M14" s="113"/>
      <c r="N14" s="113"/>
      <c r="O14" s="114"/>
      <c r="P14" s="50"/>
      <c r="Q14" s="112"/>
      <c r="R14" s="113"/>
      <c r="S14" s="113"/>
      <c r="T14" s="113"/>
      <c r="U14" s="114"/>
      <c r="V14" s="37"/>
      <c r="W14" s="37"/>
      <c r="X14" s="37"/>
    </row>
    <row r="15" spans="1:24" ht="14.4" x14ac:dyDescent="0.25">
      <c r="A15" s="37"/>
      <c r="B15" s="118"/>
      <c r="C15" s="119"/>
      <c r="D15" s="119"/>
      <c r="E15" s="119"/>
      <c r="F15" s="119"/>
      <c r="G15" s="120"/>
      <c r="H15" s="37"/>
      <c r="I15" s="112"/>
      <c r="J15" s="113"/>
      <c r="K15" s="113"/>
      <c r="L15" s="113"/>
      <c r="M15" s="113"/>
      <c r="N15" s="113"/>
      <c r="O15" s="114"/>
      <c r="P15" s="50"/>
      <c r="Q15" s="112"/>
      <c r="R15" s="113"/>
      <c r="S15" s="113"/>
      <c r="T15" s="113"/>
      <c r="U15" s="114"/>
      <c r="V15" s="37"/>
      <c r="W15" s="37"/>
      <c r="X15" s="37"/>
    </row>
    <row r="16" spans="1:24" ht="15" thickBot="1" x14ac:dyDescent="0.3">
      <c r="A16" s="37"/>
      <c r="B16" s="121"/>
      <c r="C16" s="122"/>
      <c r="D16" s="122"/>
      <c r="E16" s="122"/>
      <c r="F16" s="122"/>
      <c r="G16" s="123"/>
      <c r="H16" s="37"/>
      <c r="I16" s="115"/>
      <c r="J16" s="116"/>
      <c r="K16" s="116"/>
      <c r="L16" s="116"/>
      <c r="M16" s="116"/>
      <c r="N16" s="116"/>
      <c r="O16" s="117"/>
      <c r="P16" s="50"/>
      <c r="Q16" s="112"/>
      <c r="R16" s="113"/>
      <c r="S16" s="113"/>
      <c r="T16" s="113"/>
      <c r="U16" s="114"/>
      <c r="V16" s="37"/>
      <c r="W16" s="37"/>
      <c r="X16" s="37"/>
    </row>
    <row r="17" spans="1:24" ht="15" thickBot="1" x14ac:dyDescent="0.3">
      <c r="A17" s="37"/>
      <c r="B17" s="37"/>
      <c r="C17" s="37"/>
      <c r="D17" s="37"/>
      <c r="E17" s="37"/>
      <c r="F17" s="37"/>
      <c r="G17" s="37"/>
      <c r="H17" s="37"/>
      <c r="I17" s="37"/>
      <c r="J17" s="37"/>
      <c r="K17" s="37"/>
      <c r="L17" s="37"/>
      <c r="M17" s="37"/>
      <c r="N17" s="37"/>
      <c r="O17" s="38"/>
      <c r="P17" s="37"/>
      <c r="Q17" s="112"/>
      <c r="R17" s="113"/>
      <c r="S17" s="113"/>
      <c r="T17" s="113"/>
      <c r="U17" s="114"/>
      <c r="V17" s="37"/>
      <c r="W17" s="37"/>
      <c r="X17" s="37"/>
    </row>
    <row r="18" spans="1:24" ht="14.4" x14ac:dyDescent="0.25">
      <c r="A18" s="37"/>
      <c r="B18" s="133" t="s">
        <v>38</v>
      </c>
      <c r="C18" s="134"/>
      <c r="D18" s="134"/>
      <c r="E18" s="134"/>
      <c r="F18" s="134"/>
      <c r="G18" s="135"/>
      <c r="H18" s="37"/>
      <c r="I18" s="133" t="s">
        <v>39</v>
      </c>
      <c r="J18" s="134"/>
      <c r="K18" s="134"/>
      <c r="L18" s="134"/>
      <c r="M18" s="134"/>
      <c r="N18" s="134"/>
      <c r="O18" s="135"/>
      <c r="P18" s="37"/>
      <c r="Q18" s="112"/>
      <c r="R18" s="113"/>
      <c r="S18" s="113"/>
      <c r="T18" s="113"/>
      <c r="U18" s="114"/>
      <c r="V18" s="37"/>
      <c r="W18" s="37"/>
      <c r="X18" s="37"/>
    </row>
    <row r="19" spans="1:24" ht="14.4" x14ac:dyDescent="0.25">
      <c r="A19" s="37"/>
      <c r="B19" s="118"/>
      <c r="C19" s="119"/>
      <c r="D19" s="119"/>
      <c r="E19" s="119"/>
      <c r="F19" s="119"/>
      <c r="G19" s="120"/>
      <c r="H19" s="37"/>
      <c r="I19" s="112"/>
      <c r="J19" s="113"/>
      <c r="K19" s="113"/>
      <c r="L19" s="113"/>
      <c r="M19" s="113"/>
      <c r="N19" s="113"/>
      <c r="O19" s="114"/>
      <c r="P19" s="37"/>
      <c r="Q19" s="112"/>
      <c r="R19" s="113"/>
      <c r="S19" s="113"/>
      <c r="T19" s="113"/>
      <c r="U19" s="114"/>
      <c r="V19" s="37"/>
      <c r="W19" s="37"/>
      <c r="X19" s="37"/>
    </row>
    <row r="20" spans="1:24" ht="15" thickBot="1" x14ac:dyDescent="0.3">
      <c r="A20" s="37"/>
      <c r="B20" s="118"/>
      <c r="C20" s="119"/>
      <c r="D20" s="119"/>
      <c r="E20" s="119"/>
      <c r="F20" s="119"/>
      <c r="G20" s="120"/>
      <c r="H20" s="37"/>
      <c r="I20" s="115"/>
      <c r="J20" s="116"/>
      <c r="K20" s="116"/>
      <c r="L20" s="116"/>
      <c r="M20" s="116"/>
      <c r="N20" s="116"/>
      <c r="O20" s="117"/>
      <c r="P20" s="37"/>
      <c r="Q20" s="112"/>
      <c r="R20" s="113"/>
      <c r="S20" s="113"/>
      <c r="T20" s="113"/>
      <c r="U20" s="114"/>
      <c r="V20" s="37"/>
      <c r="W20" s="37"/>
      <c r="X20" s="37"/>
    </row>
    <row r="21" spans="1:24" ht="15" thickBot="1" x14ac:dyDescent="0.3">
      <c r="A21" s="37"/>
      <c r="B21" s="118"/>
      <c r="C21" s="119"/>
      <c r="D21" s="119"/>
      <c r="E21" s="119"/>
      <c r="F21" s="119"/>
      <c r="G21" s="120"/>
      <c r="H21" s="37"/>
      <c r="I21" s="37"/>
      <c r="J21" s="37"/>
      <c r="K21" s="37"/>
      <c r="L21" s="37"/>
      <c r="M21" s="37"/>
      <c r="N21" s="37"/>
      <c r="O21" s="38"/>
      <c r="P21" s="37"/>
      <c r="Q21" s="112"/>
      <c r="R21" s="113"/>
      <c r="S21" s="113"/>
      <c r="T21" s="113"/>
      <c r="U21" s="114"/>
      <c r="V21" s="37"/>
      <c r="W21" s="37"/>
      <c r="X21" s="37"/>
    </row>
    <row r="22" spans="1:24" ht="27.45" customHeight="1" x14ac:dyDescent="0.25">
      <c r="A22" s="37"/>
      <c r="B22" s="118"/>
      <c r="C22" s="119"/>
      <c r="D22" s="119"/>
      <c r="E22" s="119"/>
      <c r="F22" s="119"/>
      <c r="G22" s="120"/>
      <c r="H22" s="37"/>
      <c r="I22" s="109" t="s">
        <v>40</v>
      </c>
      <c r="J22" s="110"/>
      <c r="K22" s="110"/>
      <c r="L22" s="110"/>
      <c r="M22" s="110"/>
      <c r="N22" s="110"/>
      <c r="O22" s="111"/>
      <c r="P22" s="37"/>
      <c r="Q22" s="112"/>
      <c r="R22" s="113"/>
      <c r="S22" s="113"/>
      <c r="T22" s="113"/>
      <c r="U22" s="114"/>
      <c r="V22" s="37"/>
      <c r="W22" s="37"/>
      <c r="X22" s="37"/>
    </row>
    <row r="23" spans="1:24" ht="14.4" x14ac:dyDescent="0.25">
      <c r="A23" s="37"/>
      <c r="B23" s="118"/>
      <c r="C23" s="119"/>
      <c r="D23" s="119"/>
      <c r="E23" s="119"/>
      <c r="F23" s="119"/>
      <c r="G23" s="120"/>
      <c r="H23" s="37"/>
      <c r="I23" s="112"/>
      <c r="J23" s="113"/>
      <c r="K23" s="113"/>
      <c r="L23" s="113"/>
      <c r="M23" s="113"/>
      <c r="N23" s="113"/>
      <c r="O23" s="114"/>
      <c r="P23" s="37"/>
      <c r="Q23" s="112"/>
      <c r="R23" s="113"/>
      <c r="S23" s="113"/>
      <c r="T23" s="113"/>
      <c r="U23" s="114"/>
      <c r="V23" s="37"/>
      <c r="W23" s="37"/>
      <c r="X23" s="37"/>
    </row>
    <row r="24" spans="1:24" ht="14.4" x14ac:dyDescent="0.25">
      <c r="A24" s="37"/>
      <c r="B24" s="118"/>
      <c r="C24" s="119"/>
      <c r="D24" s="119"/>
      <c r="E24" s="119"/>
      <c r="F24" s="119"/>
      <c r="G24" s="120"/>
      <c r="H24" s="37"/>
      <c r="I24" s="112"/>
      <c r="J24" s="113"/>
      <c r="K24" s="113"/>
      <c r="L24" s="113"/>
      <c r="M24" s="113"/>
      <c r="N24" s="113"/>
      <c r="O24" s="114"/>
      <c r="P24" s="37"/>
      <c r="Q24" s="112"/>
      <c r="R24" s="113"/>
      <c r="S24" s="113"/>
      <c r="T24" s="113"/>
      <c r="U24" s="114"/>
      <c r="V24" s="37"/>
      <c r="W24" s="37"/>
      <c r="X24" s="37"/>
    </row>
    <row r="25" spans="1:24" ht="14.4" x14ac:dyDescent="0.25">
      <c r="A25" s="37"/>
      <c r="B25" s="118"/>
      <c r="C25" s="119"/>
      <c r="D25" s="119"/>
      <c r="E25" s="119"/>
      <c r="F25" s="119"/>
      <c r="G25" s="120"/>
      <c r="H25" s="37"/>
      <c r="I25" s="112"/>
      <c r="J25" s="113"/>
      <c r="K25" s="113"/>
      <c r="L25" s="113"/>
      <c r="M25" s="113"/>
      <c r="N25" s="113"/>
      <c r="O25" s="114"/>
      <c r="P25" s="37"/>
      <c r="Q25" s="112"/>
      <c r="R25" s="113"/>
      <c r="S25" s="113"/>
      <c r="T25" s="113"/>
      <c r="U25" s="114"/>
      <c r="V25" s="37"/>
      <c r="W25" s="37"/>
      <c r="X25" s="37"/>
    </row>
    <row r="26" spans="1:24" ht="14.4" x14ac:dyDescent="0.25">
      <c r="A26" s="37"/>
      <c r="B26" s="118"/>
      <c r="C26" s="119"/>
      <c r="D26" s="119"/>
      <c r="E26" s="119"/>
      <c r="F26" s="119"/>
      <c r="G26" s="120"/>
      <c r="H26" s="37"/>
      <c r="I26" s="112"/>
      <c r="J26" s="113"/>
      <c r="K26" s="113"/>
      <c r="L26" s="113"/>
      <c r="M26" s="113"/>
      <c r="N26" s="113"/>
      <c r="O26" s="114"/>
      <c r="P26" s="37"/>
      <c r="Q26" s="112"/>
      <c r="R26" s="113"/>
      <c r="S26" s="113"/>
      <c r="T26" s="113"/>
      <c r="U26" s="114"/>
      <c r="V26" s="37"/>
      <c r="W26" s="37"/>
      <c r="X26" s="37"/>
    </row>
    <row r="27" spans="1:24" ht="15" thickBot="1" x14ac:dyDescent="0.3">
      <c r="A27" s="37"/>
      <c r="B27" s="121"/>
      <c r="C27" s="122"/>
      <c r="D27" s="122"/>
      <c r="E27" s="122"/>
      <c r="F27" s="122"/>
      <c r="G27" s="123"/>
      <c r="H27" s="37"/>
      <c r="I27" s="115"/>
      <c r="J27" s="116"/>
      <c r="K27" s="116"/>
      <c r="L27" s="116"/>
      <c r="M27" s="116"/>
      <c r="N27" s="116"/>
      <c r="O27" s="117"/>
      <c r="P27" s="37"/>
      <c r="Q27" s="115"/>
      <c r="R27" s="116"/>
      <c r="S27" s="116"/>
      <c r="T27" s="116"/>
      <c r="U27" s="117"/>
      <c r="V27" s="37"/>
      <c r="W27" s="37"/>
      <c r="X27" s="37"/>
    </row>
    <row r="28" spans="1:24" ht="14.4" x14ac:dyDescent="0.25">
      <c r="A28" s="37"/>
      <c r="B28" s="37"/>
      <c r="C28" s="37"/>
      <c r="D28" s="37"/>
      <c r="E28" s="37"/>
      <c r="F28" s="37"/>
      <c r="G28" s="37"/>
      <c r="H28" s="37"/>
      <c r="I28" s="37"/>
      <c r="J28" s="37"/>
      <c r="K28" s="37"/>
      <c r="L28" s="37"/>
      <c r="M28" s="37"/>
      <c r="N28" s="37"/>
      <c r="O28" s="37"/>
      <c r="P28" s="37"/>
      <c r="Q28" s="37"/>
      <c r="R28" s="37"/>
      <c r="S28" s="37"/>
      <c r="T28" s="37"/>
      <c r="U28" s="37"/>
      <c r="V28" s="37"/>
      <c r="W28" s="37"/>
      <c r="X28" s="37"/>
    </row>
    <row r="29" spans="1:24" ht="14.4" x14ac:dyDescent="0.25">
      <c r="A29" s="37"/>
      <c r="B29" s="37"/>
      <c r="C29" s="37"/>
      <c r="D29" s="37"/>
      <c r="E29" s="37"/>
      <c r="F29" s="37"/>
      <c r="G29" s="37"/>
      <c r="H29" s="37"/>
      <c r="I29" s="37"/>
      <c r="J29" s="37"/>
      <c r="K29" s="37"/>
      <c r="L29" s="37"/>
      <c r="M29" s="37"/>
      <c r="N29" s="37"/>
      <c r="O29" s="37"/>
      <c r="P29" s="37"/>
      <c r="Q29" s="37"/>
      <c r="R29" s="37"/>
      <c r="S29" s="37"/>
      <c r="T29" s="37"/>
      <c r="U29" s="37"/>
      <c r="V29" s="37"/>
      <c r="W29" s="37"/>
      <c r="X29" s="37"/>
    </row>
    <row r="30" spans="1:24" ht="14.4" x14ac:dyDescent="0.25">
      <c r="A30" s="37"/>
      <c r="B30" s="37"/>
      <c r="C30" s="37"/>
      <c r="D30" s="37"/>
      <c r="E30" s="37"/>
      <c r="F30" s="37"/>
      <c r="G30" s="37"/>
      <c r="H30" s="37"/>
      <c r="I30" s="37"/>
      <c r="J30" s="37"/>
      <c r="K30" s="37"/>
      <c r="L30" s="37"/>
      <c r="M30" s="37"/>
      <c r="N30" s="37"/>
      <c r="O30" s="37"/>
      <c r="P30" s="37"/>
      <c r="Q30" s="37"/>
      <c r="R30" s="37"/>
      <c r="S30" s="37"/>
      <c r="T30" s="37"/>
      <c r="U30" s="37"/>
      <c r="V30" s="37"/>
      <c r="W30" s="37"/>
      <c r="X30" s="37"/>
    </row>
    <row r="31" spans="1:24" ht="14.4" x14ac:dyDescent="0.25">
      <c r="A31" s="37"/>
      <c r="B31" s="37"/>
      <c r="C31" s="37"/>
      <c r="D31" s="37"/>
      <c r="E31" s="37"/>
      <c r="F31" s="37"/>
      <c r="G31" s="37"/>
      <c r="H31" s="37"/>
      <c r="I31" s="37"/>
      <c r="J31" s="37"/>
      <c r="K31" s="37"/>
      <c r="L31" s="37"/>
      <c r="M31" s="37"/>
      <c r="N31" s="37"/>
      <c r="O31" s="37"/>
      <c r="P31" s="37"/>
      <c r="Q31" s="37"/>
      <c r="R31" s="37"/>
      <c r="S31" s="37"/>
      <c r="T31" s="37"/>
      <c r="U31" s="37"/>
      <c r="V31" s="37"/>
      <c r="W31" s="37"/>
      <c r="X31" s="37"/>
    </row>
    <row r="32" spans="1:24" ht="14.4" x14ac:dyDescent="0.25">
      <c r="A32" s="37"/>
      <c r="B32" s="37"/>
      <c r="C32" s="37"/>
      <c r="D32" s="37"/>
      <c r="E32" s="37"/>
      <c r="F32" s="37"/>
      <c r="G32" s="37"/>
      <c r="H32" s="37"/>
      <c r="I32" s="37"/>
      <c r="J32" s="37"/>
      <c r="K32" s="37"/>
      <c r="L32" s="37"/>
      <c r="M32" s="37"/>
      <c r="N32" s="37"/>
      <c r="O32" s="37"/>
      <c r="P32" s="37"/>
      <c r="Q32" s="37"/>
      <c r="R32" s="37"/>
      <c r="S32" s="37"/>
      <c r="T32" s="37"/>
      <c r="U32" s="37"/>
      <c r="V32" s="37"/>
      <c r="W32" s="37"/>
      <c r="X32" s="37"/>
    </row>
    <row r="33" spans="1:24" ht="14.4" x14ac:dyDescent="0.2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ht="14.4" x14ac:dyDescent="0.25">
      <c r="A34" s="37"/>
      <c r="B34" s="37"/>
      <c r="C34" s="37"/>
      <c r="D34" s="37"/>
      <c r="E34" s="37"/>
      <c r="F34" s="37"/>
      <c r="G34" s="37"/>
      <c r="H34" s="37"/>
      <c r="I34" s="37"/>
      <c r="J34" s="37"/>
      <c r="K34" s="37"/>
      <c r="L34" s="37"/>
      <c r="M34" s="37"/>
      <c r="N34" s="37"/>
      <c r="O34" s="37"/>
      <c r="P34" s="37"/>
      <c r="Q34" s="37"/>
      <c r="R34" s="37"/>
      <c r="S34" s="37"/>
      <c r="T34" s="37"/>
      <c r="U34" s="37"/>
      <c r="V34" s="37"/>
      <c r="W34" s="37"/>
      <c r="X34" s="37"/>
    </row>
    <row r="35" spans="1:24" ht="14.4" x14ac:dyDescent="0.25">
      <c r="A35" s="37"/>
      <c r="B35" s="37"/>
      <c r="C35" s="37"/>
      <c r="D35" s="37"/>
      <c r="E35" s="37"/>
      <c r="F35" s="37"/>
      <c r="G35" s="37"/>
      <c r="H35" s="37"/>
      <c r="I35" s="37"/>
      <c r="J35" s="37"/>
      <c r="K35" s="37"/>
      <c r="L35" s="37"/>
      <c r="M35" s="37"/>
      <c r="N35" s="37"/>
      <c r="O35" s="37"/>
      <c r="P35" s="37"/>
      <c r="Q35" s="37"/>
      <c r="R35" s="37"/>
      <c r="S35" s="37"/>
      <c r="T35" s="37"/>
      <c r="U35" s="37"/>
      <c r="V35" s="37"/>
      <c r="W35" s="37"/>
      <c r="X35" s="37"/>
    </row>
    <row r="36" spans="1:24" ht="14.4" x14ac:dyDescent="0.2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ht="14.4" x14ac:dyDescent="0.25">
      <c r="A37" s="37"/>
      <c r="B37" s="37"/>
      <c r="C37" s="37"/>
      <c r="D37" s="37"/>
      <c r="E37" s="37"/>
      <c r="F37" s="37"/>
      <c r="G37" s="37"/>
      <c r="H37" s="37"/>
      <c r="I37" s="37"/>
      <c r="J37" s="37"/>
      <c r="K37" s="37"/>
      <c r="L37" s="37"/>
      <c r="M37" s="37"/>
      <c r="N37" s="37"/>
      <c r="O37" s="37"/>
      <c r="P37" s="37"/>
      <c r="Q37" s="37"/>
      <c r="R37" s="37"/>
      <c r="S37" s="37"/>
      <c r="T37" s="37"/>
      <c r="U37" s="37"/>
      <c r="V37" s="37"/>
      <c r="W37" s="37"/>
      <c r="X37" s="37"/>
    </row>
    <row r="38" spans="1:24" ht="14.4" x14ac:dyDescent="0.25">
      <c r="A38" s="37"/>
      <c r="B38" s="37"/>
      <c r="C38" s="37"/>
      <c r="D38" s="37"/>
      <c r="E38" s="37"/>
      <c r="F38" s="37"/>
      <c r="G38" s="37"/>
      <c r="H38" s="37"/>
      <c r="I38" s="37"/>
      <c r="J38" s="37"/>
      <c r="K38" s="37"/>
      <c r="L38" s="37"/>
      <c r="M38" s="37"/>
      <c r="N38" s="37"/>
      <c r="O38" s="37"/>
      <c r="P38" s="37"/>
      <c r="Q38" s="37"/>
      <c r="R38" s="37"/>
      <c r="S38" s="37"/>
      <c r="T38" s="37"/>
      <c r="U38" s="37"/>
      <c r="V38" s="37"/>
      <c r="W38" s="37"/>
      <c r="X38" s="37"/>
    </row>
    <row r="39" spans="1:24" ht="14.4" x14ac:dyDescent="0.2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ht="14.4" x14ac:dyDescent="0.25">
      <c r="A40" s="37"/>
      <c r="B40" s="37"/>
      <c r="C40" s="37"/>
      <c r="D40" s="37"/>
      <c r="E40" s="37"/>
      <c r="F40" s="37"/>
      <c r="G40" s="37"/>
      <c r="H40" s="37"/>
      <c r="I40" s="37"/>
      <c r="J40" s="37"/>
      <c r="K40" s="37"/>
      <c r="L40" s="37"/>
      <c r="M40" s="37"/>
      <c r="N40" s="37"/>
      <c r="O40" s="37"/>
      <c r="P40" s="37"/>
      <c r="Q40" s="37"/>
      <c r="R40" s="37"/>
      <c r="S40" s="37"/>
      <c r="T40" s="37"/>
      <c r="U40" s="37"/>
      <c r="V40" s="37"/>
      <c r="W40" s="37"/>
      <c r="X40" s="37"/>
    </row>
    <row r="41" spans="1:24" ht="14.4" x14ac:dyDescent="0.25">
      <c r="A41" s="37"/>
      <c r="B41" s="37"/>
      <c r="C41" s="37"/>
      <c r="D41" s="37"/>
      <c r="E41" s="37"/>
      <c r="F41" s="37"/>
      <c r="G41" s="37"/>
      <c r="H41" s="37"/>
      <c r="I41" s="37"/>
      <c r="J41" s="37"/>
      <c r="K41" s="37"/>
      <c r="L41" s="37"/>
      <c r="M41" s="37"/>
      <c r="N41" s="37"/>
      <c r="O41" s="37"/>
      <c r="P41" s="37"/>
      <c r="Q41" s="37"/>
      <c r="R41" s="37"/>
      <c r="S41" s="37"/>
      <c r="T41" s="37"/>
      <c r="U41" s="37"/>
      <c r="V41" s="37"/>
      <c r="W41" s="37"/>
      <c r="X41" s="37"/>
    </row>
    <row r="42" spans="1:24" ht="14.4" x14ac:dyDescent="0.2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ht="14.4" x14ac:dyDescent="0.25">
      <c r="A43" s="37"/>
      <c r="B43" s="37"/>
      <c r="C43" s="37"/>
      <c r="D43" s="37"/>
      <c r="E43" s="37"/>
      <c r="F43" s="37"/>
      <c r="G43" s="37"/>
      <c r="H43" s="37"/>
      <c r="I43" s="37"/>
      <c r="J43" s="37"/>
      <c r="K43" s="37"/>
      <c r="L43" s="37"/>
      <c r="M43" s="37"/>
      <c r="N43" s="37"/>
      <c r="O43" s="37"/>
      <c r="P43" s="37"/>
      <c r="Q43" s="37"/>
      <c r="R43" s="37"/>
      <c r="S43" s="37"/>
      <c r="T43" s="37"/>
      <c r="U43" s="37"/>
      <c r="V43" s="37"/>
      <c r="W43" s="37"/>
      <c r="X43" s="37"/>
    </row>
    <row r="44" spans="1:24" ht="14.4" x14ac:dyDescent="0.25">
      <c r="A44" s="37"/>
      <c r="B44" s="37"/>
      <c r="C44" s="37"/>
      <c r="D44" s="37"/>
      <c r="E44" s="37"/>
      <c r="F44" s="37"/>
      <c r="G44" s="37"/>
      <c r="H44" s="37"/>
      <c r="I44" s="37"/>
      <c r="J44" s="37"/>
      <c r="K44" s="37"/>
      <c r="L44" s="37"/>
      <c r="M44" s="37"/>
      <c r="N44" s="37"/>
      <c r="O44" s="37"/>
      <c r="P44" s="37"/>
      <c r="Q44" s="37"/>
      <c r="R44" s="37"/>
      <c r="S44" s="37"/>
      <c r="T44" s="37"/>
      <c r="U44" s="37"/>
      <c r="V44" s="37"/>
      <c r="W44" s="37"/>
      <c r="X44" s="37"/>
    </row>
    <row r="45" spans="1:24" ht="14.4" x14ac:dyDescent="0.25">
      <c r="A45" s="37"/>
      <c r="B45" s="37"/>
      <c r="C45" s="37"/>
      <c r="D45" s="37"/>
      <c r="E45" s="37"/>
      <c r="F45" s="37"/>
      <c r="G45" s="37"/>
      <c r="H45" s="37"/>
      <c r="I45" s="37"/>
      <c r="J45" s="37"/>
      <c r="K45" s="37"/>
      <c r="L45" s="37"/>
      <c r="M45" s="37"/>
      <c r="N45" s="37"/>
      <c r="O45" s="37"/>
      <c r="P45" s="37"/>
      <c r="Q45" s="37"/>
      <c r="R45" s="37"/>
      <c r="S45" s="37"/>
      <c r="T45" s="37"/>
      <c r="U45" s="37"/>
      <c r="V45" s="37"/>
      <c r="W45" s="37"/>
      <c r="X45" s="37"/>
    </row>
    <row r="46" spans="1:24" ht="14.4" x14ac:dyDescent="0.25">
      <c r="A46" s="37"/>
      <c r="B46" s="37"/>
      <c r="C46" s="37"/>
      <c r="D46" s="37"/>
      <c r="E46" s="37"/>
      <c r="F46" s="37"/>
      <c r="G46" s="37"/>
      <c r="H46" s="37"/>
      <c r="I46" s="37"/>
      <c r="J46" s="37"/>
      <c r="K46" s="37"/>
      <c r="L46" s="37"/>
      <c r="M46" s="37"/>
      <c r="N46" s="37"/>
      <c r="O46" s="37"/>
      <c r="P46" s="37"/>
      <c r="Q46" s="37"/>
      <c r="R46" s="37"/>
      <c r="S46" s="37"/>
      <c r="T46" s="37"/>
      <c r="U46" s="37"/>
      <c r="V46" s="37"/>
      <c r="W46" s="37"/>
      <c r="X46" s="37"/>
    </row>
    <row r="47" spans="1:24" ht="14.4" x14ac:dyDescent="0.25">
      <c r="A47" s="37"/>
      <c r="B47" s="37"/>
      <c r="C47" s="37"/>
      <c r="D47" s="37"/>
      <c r="E47" s="37"/>
      <c r="F47" s="37"/>
      <c r="G47" s="37"/>
      <c r="H47" s="37"/>
      <c r="I47" s="37"/>
      <c r="J47" s="37"/>
      <c r="K47" s="37"/>
      <c r="L47" s="37"/>
      <c r="M47" s="37"/>
      <c r="N47" s="37"/>
      <c r="O47" s="37"/>
      <c r="P47" s="37"/>
      <c r="Q47" s="37"/>
      <c r="R47" s="37"/>
      <c r="S47" s="37"/>
      <c r="T47" s="37"/>
      <c r="U47" s="37"/>
      <c r="V47" s="37"/>
      <c r="W47" s="37"/>
      <c r="X47" s="37"/>
    </row>
    <row r="48" spans="1:24" ht="14.4" x14ac:dyDescent="0.25">
      <c r="A48" s="37"/>
      <c r="B48" s="37"/>
      <c r="C48" s="37"/>
      <c r="D48" s="37"/>
      <c r="E48" s="37"/>
      <c r="F48" s="37"/>
      <c r="G48" s="37"/>
      <c r="H48" s="37"/>
      <c r="I48" s="37"/>
      <c r="J48" s="37"/>
      <c r="K48" s="37"/>
      <c r="L48" s="37"/>
      <c r="M48" s="37"/>
      <c r="N48" s="37"/>
      <c r="O48" s="37"/>
      <c r="P48" s="37"/>
      <c r="Q48" s="37"/>
      <c r="R48" s="37"/>
      <c r="S48" s="37"/>
      <c r="T48" s="37"/>
      <c r="U48" s="37"/>
      <c r="V48" s="37"/>
      <c r="W48" s="37"/>
      <c r="X48" s="37"/>
    </row>
    <row r="49" spans="1:24" ht="14.4" x14ac:dyDescent="0.25">
      <c r="A49" s="37"/>
      <c r="B49" s="37"/>
      <c r="C49" s="37"/>
      <c r="D49" s="37"/>
      <c r="E49" s="37"/>
      <c r="F49" s="37"/>
      <c r="G49" s="37"/>
      <c r="H49" s="37"/>
      <c r="I49" s="37"/>
      <c r="J49" s="37"/>
      <c r="K49" s="37"/>
      <c r="L49" s="37"/>
      <c r="M49" s="37"/>
      <c r="N49" s="37"/>
      <c r="O49" s="37"/>
      <c r="P49" s="37"/>
      <c r="Q49" s="37"/>
      <c r="R49" s="37"/>
      <c r="S49" s="37"/>
      <c r="T49" s="37"/>
      <c r="U49" s="37"/>
      <c r="V49" s="37"/>
      <c r="W49" s="37"/>
      <c r="X49" s="37"/>
    </row>
    <row r="50" spans="1:24" ht="14.4"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row>
    <row r="51" spans="1:24" ht="14.4" x14ac:dyDescent="0.25">
      <c r="A51" s="37"/>
      <c r="B51" s="37"/>
      <c r="C51" s="37"/>
      <c r="D51" s="37"/>
      <c r="E51" s="37"/>
      <c r="F51" s="37"/>
      <c r="G51" s="37"/>
      <c r="H51" s="37"/>
      <c r="I51" s="37"/>
      <c r="J51" s="37"/>
      <c r="K51" s="37"/>
      <c r="L51" s="37"/>
      <c r="M51" s="37"/>
      <c r="N51" s="37"/>
      <c r="O51" s="37"/>
      <c r="P51" s="37"/>
      <c r="Q51" s="37"/>
      <c r="R51" s="37"/>
      <c r="S51" s="37"/>
      <c r="T51" s="37"/>
      <c r="U51" s="37"/>
      <c r="V51" s="37"/>
      <c r="W51" s="37"/>
      <c r="X51" s="37"/>
    </row>
    <row r="52" spans="1:24" ht="14.4" x14ac:dyDescent="0.25">
      <c r="A52" s="37"/>
      <c r="B52" s="37"/>
      <c r="C52" s="37"/>
      <c r="D52" s="37"/>
      <c r="E52" s="37"/>
      <c r="F52" s="37"/>
      <c r="G52" s="37"/>
      <c r="H52" s="37"/>
      <c r="I52" s="37"/>
      <c r="J52" s="37"/>
      <c r="K52" s="37"/>
      <c r="L52" s="37"/>
      <c r="M52" s="37"/>
      <c r="N52" s="37"/>
      <c r="O52" s="37"/>
      <c r="P52" s="37"/>
      <c r="Q52" s="37"/>
      <c r="R52" s="37"/>
      <c r="S52" s="37"/>
      <c r="T52" s="37"/>
      <c r="U52" s="37"/>
      <c r="V52" s="37"/>
      <c r="W52" s="37"/>
      <c r="X52" s="37"/>
    </row>
    <row r="53" spans="1:24" ht="14.4" x14ac:dyDescent="0.25">
      <c r="A53" s="37"/>
      <c r="B53" s="37"/>
      <c r="C53" s="37"/>
      <c r="D53" s="37"/>
      <c r="E53" s="37"/>
      <c r="F53" s="37"/>
      <c r="G53" s="37"/>
      <c r="H53" s="37"/>
      <c r="I53" s="37"/>
      <c r="J53" s="37"/>
      <c r="K53" s="37"/>
      <c r="L53" s="37"/>
      <c r="M53" s="37"/>
      <c r="N53" s="37"/>
      <c r="O53" s="37"/>
      <c r="P53" s="37"/>
      <c r="Q53" s="37"/>
      <c r="R53" s="37"/>
      <c r="S53" s="37"/>
      <c r="T53" s="37"/>
      <c r="U53" s="37"/>
      <c r="V53" s="37"/>
      <c r="W53" s="37"/>
      <c r="X53" s="37"/>
    </row>
    <row r="54" spans="1:24" ht="14.4" x14ac:dyDescent="0.25">
      <c r="A54" s="37"/>
      <c r="B54" s="37"/>
      <c r="C54" s="37"/>
      <c r="D54" s="37"/>
      <c r="E54" s="37"/>
      <c r="F54" s="37"/>
      <c r="G54" s="37"/>
      <c r="H54" s="37"/>
      <c r="I54" s="37"/>
      <c r="J54" s="37"/>
      <c r="K54" s="37"/>
      <c r="L54" s="37"/>
      <c r="M54" s="37"/>
      <c r="N54" s="37"/>
      <c r="O54" s="37"/>
      <c r="P54" s="37"/>
      <c r="Q54" s="37"/>
      <c r="R54" s="37"/>
      <c r="S54" s="37"/>
      <c r="T54" s="37"/>
      <c r="U54" s="37"/>
      <c r="V54" s="37"/>
      <c r="W54" s="37"/>
      <c r="X54" s="37"/>
    </row>
    <row r="55" spans="1:24" ht="14.4" x14ac:dyDescent="0.25">
      <c r="A55" s="37"/>
      <c r="B55" s="37"/>
      <c r="C55" s="37"/>
      <c r="D55" s="37"/>
      <c r="E55" s="37"/>
      <c r="F55" s="37"/>
      <c r="G55" s="37"/>
      <c r="H55" s="37"/>
      <c r="I55" s="37"/>
      <c r="J55" s="37"/>
      <c r="K55" s="37"/>
      <c r="L55" s="37"/>
      <c r="M55" s="37"/>
      <c r="N55" s="37"/>
      <c r="O55" s="37"/>
      <c r="P55" s="37"/>
      <c r="Q55" s="37"/>
      <c r="R55" s="37"/>
      <c r="S55" s="37"/>
      <c r="T55" s="37"/>
      <c r="U55" s="37"/>
      <c r="V55" s="37"/>
      <c r="W55" s="37"/>
      <c r="X55" s="37"/>
    </row>
    <row r="56" spans="1:24" ht="14.4" x14ac:dyDescent="0.2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4" ht="14.4" x14ac:dyDescent="0.25">
      <c r="A57" s="37"/>
      <c r="B57" s="37"/>
      <c r="C57" s="37"/>
      <c r="D57" s="37"/>
      <c r="E57" s="37"/>
      <c r="F57" s="37"/>
      <c r="G57" s="37"/>
      <c r="H57" s="37"/>
      <c r="I57" s="37"/>
      <c r="J57" s="37"/>
      <c r="K57" s="37"/>
      <c r="L57" s="37"/>
      <c r="M57" s="37"/>
      <c r="N57" s="37"/>
      <c r="O57" s="37"/>
      <c r="P57" s="37"/>
      <c r="Q57" s="37"/>
      <c r="R57" s="37"/>
      <c r="S57" s="37"/>
      <c r="T57" s="37"/>
      <c r="U57" s="37"/>
      <c r="V57" s="37"/>
      <c r="W57" s="37"/>
      <c r="X57" s="37"/>
    </row>
    <row r="58" spans="1:24" ht="14.4" x14ac:dyDescent="0.25">
      <c r="A58" s="37"/>
      <c r="B58" s="37"/>
      <c r="C58" s="37"/>
      <c r="D58" s="37"/>
      <c r="E58" s="37"/>
      <c r="F58" s="37"/>
      <c r="G58" s="37"/>
      <c r="H58" s="37"/>
      <c r="I58" s="37"/>
      <c r="J58" s="37"/>
      <c r="K58" s="37"/>
      <c r="L58" s="37"/>
      <c r="M58" s="37"/>
      <c r="N58" s="37"/>
      <c r="O58" s="37"/>
      <c r="P58" s="37"/>
      <c r="Q58" s="37"/>
      <c r="R58" s="37"/>
      <c r="S58" s="37"/>
      <c r="T58" s="37"/>
      <c r="U58" s="37"/>
      <c r="V58" s="37"/>
      <c r="W58" s="37"/>
      <c r="X58" s="37"/>
    </row>
    <row r="59" spans="1:24" ht="14.4" x14ac:dyDescent="0.25">
      <c r="A59" s="37"/>
      <c r="B59" s="37"/>
      <c r="C59" s="37"/>
      <c r="D59" s="37"/>
      <c r="E59" s="37"/>
      <c r="F59" s="37"/>
      <c r="G59" s="37"/>
      <c r="H59" s="37"/>
      <c r="I59" s="37"/>
      <c r="J59" s="37"/>
      <c r="K59" s="37"/>
      <c r="L59" s="37"/>
      <c r="M59" s="37"/>
      <c r="N59" s="37"/>
      <c r="O59" s="37"/>
      <c r="P59" s="37"/>
      <c r="Q59" s="37"/>
      <c r="R59" s="37"/>
      <c r="S59" s="37"/>
      <c r="T59" s="37"/>
      <c r="U59" s="37"/>
      <c r="V59" s="37"/>
      <c r="W59" s="37"/>
      <c r="X59" s="37"/>
    </row>
    <row r="60" spans="1:24" ht="14.4" x14ac:dyDescent="0.25">
      <c r="A60" s="37"/>
      <c r="B60" s="37"/>
      <c r="C60" s="37"/>
      <c r="D60" s="37"/>
      <c r="E60" s="37"/>
      <c r="F60" s="37"/>
      <c r="G60" s="37"/>
      <c r="H60" s="37"/>
      <c r="I60" s="37"/>
      <c r="J60" s="37"/>
      <c r="K60" s="37"/>
      <c r="L60" s="37"/>
      <c r="M60" s="37"/>
      <c r="N60" s="37"/>
      <c r="O60" s="37"/>
      <c r="P60" s="37"/>
      <c r="Q60" s="37"/>
      <c r="R60" s="37"/>
      <c r="S60" s="37"/>
      <c r="T60" s="37"/>
      <c r="U60" s="37"/>
      <c r="V60" s="37"/>
      <c r="W60" s="37"/>
      <c r="X60" s="37"/>
    </row>
    <row r="61" spans="1:24" ht="14.4" x14ac:dyDescent="0.25">
      <c r="A61" s="37"/>
      <c r="B61" s="37"/>
      <c r="C61" s="37"/>
      <c r="D61" s="37"/>
      <c r="E61" s="37"/>
      <c r="F61" s="37"/>
      <c r="G61" s="37"/>
      <c r="H61" s="37"/>
      <c r="I61" s="37"/>
      <c r="J61" s="37"/>
      <c r="K61" s="37"/>
      <c r="L61" s="37"/>
      <c r="M61" s="37"/>
      <c r="N61" s="37"/>
      <c r="O61" s="37"/>
      <c r="P61" s="37"/>
      <c r="Q61" s="37"/>
      <c r="R61" s="37"/>
      <c r="S61" s="37"/>
      <c r="T61" s="37"/>
      <c r="U61" s="37"/>
      <c r="V61" s="37"/>
      <c r="W61" s="37"/>
      <c r="X61" s="37"/>
    </row>
    <row r="62" spans="1:24" ht="14.4"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row>
    <row r="63" spans="1:24" ht="14.4" x14ac:dyDescent="0.25">
      <c r="A63" s="37"/>
      <c r="B63" s="37"/>
      <c r="C63" s="37"/>
      <c r="D63" s="37"/>
      <c r="E63" s="37"/>
      <c r="F63" s="37"/>
      <c r="G63" s="37"/>
      <c r="H63" s="37"/>
      <c r="I63" s="37"/>
      <c r="J63" s="37"/>
      <c r="K63" s="37"/>
      <c r="L63" s="37"/>
      <c r="M63" s="37"/>
      <c r="N63" s="37"/>
      <c r="O63" s="37"/>
      <c r="P63" s="37"/>
      <c r="Q63" s="37"/>
      <c r="R63" s="37"/>
      <c r="S63" s="37"/>
      <c r="T63" s="37"/>
      <c r="U63" s="37"/>
      <c r="V63" s="37"/>
      <c r="W63" s="37"/>
      <c r="X63" s="37"/>
    </row>
    <row r="64" spans="1:24" ht="14.4" x14ac:dyDescent="0.2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ht="14.4" x14ac:dyDescent="0.25">
      <c r="A65" s="37"/>
      <c r="B65" s="37"/>
      <c r="C65" s="37"/>
      <c r="D65" s="37"/>
      <c r="E65" s="37"/>
      <c r="F65" s="37"/>
      <c r="G65" s="37"/>
      <c r="H65" s="37"/>
      <c r="I65" s="37"/>
      <c r="J65" s="37"/>
      <c r="K65" s="37"/>
      <c r="L65" s="37"/>
      <c r="M65" s="37"/>
      <c r="N65" s="37"/>
      <c r="O65" s="37"/>
      <c r="P65" s="37"/>
      <c r="Q65" s="37"/>
      <c r="R65" s="37"/>
      <c r="S65" s="37"/>
      <c r="T65" s="37"/>
      <c r="U65" s="37"/>
      <c r="V65" s="37"/>
      <c r="W65" s="37"/>
      <c r="X65" s="37"/>
    </row>
    <row r="66" spans="1:24" ht="14.4" x14ac:dyDescent="0.2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ht="14.4" x14ac:dyDescent="0.25">
      <c r="A67" s="37"/>
      <c r="B67" s="37"/>
      <c r="C67" s="37"/>
      <c r="D67" s="37"/>
      <c r="E67" s="37"/>
      <c r="F67" s="37"/>
      <c r="G67" s="37"/>
      <c r="H67" s="37"/>
      <c r="I67" s="37"/>
      <c r="J67" s="37"/>
      <c r="K67" s="37"/>
      <c r="L67" s="37"/>
      <c r="M67" s="37"/>
      <c r="N67" s="37"/>
      <c r="O67" s="37"/>
      <c r="P67" s="37"/>
      <c r="Q67" s="37"/>
      <c r="R67" s="37"/>
      <c r="S67" s="37"/>
      <c r="T67" s="37"/>
      <c r="U67" s="37"/>
      <c r="V67" s="37"/>
      <c r="W67" s="37"/>
      <c r="X67" s="37"/>
    </row>
    <row r="68" spans="1:24" ht="14.4" x14ac:dyDescent="0.2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ht="14.4" x14ac:dyDescent="0.25">
      <c r="A69" s="37"/>
      <c r="B69" s="37"/>
      <c r="C69" s="37"/>
      <c r="D69" s="37"/>
      <c r="E69" s="37"/>
      <c r="F69" s="37"/>
      <c r="G69" s="37"/>
      <c r="H69" s="37"/>
      <c r="I69" s="37"/>
      <c r="J69" s="37"/>
      <c r="K69" s="37"/>
      <c r="L69" s="37"/>
      <c r="M69" s="37"/>
      <c r="N69" s="37"/>
      <c r="O69" s="37"/>
      <c r="P69" s="37"/>
      <c r="Q69" s="37"/>
      <c r="R69" s="37"/>
      <c r="S69" s="37"/>
      <c r="T69" s="37"/>
      <c r="U69" s="37"/>
      <c r="V69" s="37"/>
      <c r="W69" s="37"/>
      <c r="X69" s="37"/>
    </row>
    <row r="70" spans="1:24" ht="14.4"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row>
    <row r="71" spans="1:24" ht="14.4" x14ac:dyDescent="0.2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ht="14.4" x14ac:dyDescent="0.25">
      <c r="A72" s="37"/>
      <c r="B72" s="37"/>
      <c r="C72" s="37"/>
      <c r="D72" s="37"/>
      <c r="E72" s="37"/>
      <c r="F72" s="37"/>
      <c r="G72" s="37"/>
      <c r="H72" s="37"/>
      <c r="I72" s="37"/>
      <c r="J72" s="37"/>
      <c r="K72" s="37"/>
      <c r="L72" s="37"/>
      <c r="M72" s="37"/>
      <c r="N72" s="37"/>
      <c r="O72" s="37"/>
      <c r="P72" s="37"/>
      <c r="Q72" s="37"/>
      <c r="R72" s="37"/>
      <c r="S72" s="37"/>
      <c r="T72" s="37"/>
      <c r="U72" s="37"/>
      <c r="V72" s="37"/>
      <c r="W72" s="37"/>
      <c r="X72" s="37"/>
    </row>
    <row r="73" spans="1:24" ht="14.4" x14ac:dyDescent="0.25">
      <c r="A73" s="37"/>
      <c r="B73" s="37"/>
      <c r="C73" s="37"/>
      <c r="D73" s="37"/>
      <c r="E73" s="37"/>
      <c r="F73" s="37"/>
      <c r="G73" s="37"/>
      <c r="H73" s="37"/>
      <c r="I73" s="37"/>
      <c r="J73" s="37"/>
      <c r="K73" s="37"/>
      <c r="L73" s="37"/>
      <c r="M73" s="37"/>
      <c r="N73" s="37"/>
      <c r="O73" s="37"/>
      <c r="P73" s="37"/>
      <c r="Q73" s="37"/>
      <c r="R73" s="37"/>
      <c r="S73" s="37"/>
      <c r="T73" s="37"/>
      <c r="U73" s="37"/>
      <c r="V73" s="37"/>
      <c r="W73" s="37"/>
      <c r="X73" s="37"/>
    </row>
    <row r="74" spans="1:24" ht="14.4" x14ac:dyDescent="0.2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ht="14.4" x14ac:dyDescent="0.25">
      <c r="A75" s="37"/>
      <c r="B75" s="37"/>
      <c r="C75" s="37"/>
      <c r="D75" s="37"/>
      <c r="E75" s="37"/>
      <c r="F75" s="37"/>
      <c r="G75" s="37"/>
      <c r="H75" s="37"/>
      <c r="I75" s="37"/>
      <c r="J75" s="37"/>
      <c r="K75" s="37"/>
      <c r="L75" s="37"/>
      <c r="M75" s="37"/>
      <c r="N75" s="37"/>
      <c r="O75" s="37"/>
      <c r="P75" s="37"/>
      <c r="Q75" s="37"/>
      <c r="R75" s="37"/>
      <c r="S75" s="37"/>
      <c r="T75" s="37"/>
      <c r="U75" s="37"/>
      <c r="V75" s="37"/>
      <c r="W75" s="37"/>
      <c r="X75" s="37"/>
    </row>
    <row r="76" spans="1:24" ht="14.4" x14ac:dyDescent="0.2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ht="14.4" x14ac:dyDescent="0.25">
      <c r="A77" s="37"/>
      <c r="B77" s="37"/>
      <c r="C77" s="37"/>
      <c r="D77" s="37"/>
      <c r="E77" s="37"/>
      <c r="F77" s="37"/>
      <c r="G77" s="37"/>
      <c r="H77" s="37"/>
      <c r="I77" s="37"/>
      <c r="J77" s="37"/>
      <c r="K77" s="37"/>
      <c r="L77" s="37"/>
      <c r="M77" s="37"/>
      <c r="N77" s="37"/>
      <c r="O77" s="37"/>
      <c r="P77" s="37"/>
      <c r="Q77" s="37"/>
      <c r="R77" s="37"/>
      <c r="S77" s="37"/>
      <c r="T77" s="37"/>
      <c r="U77" s="37"/>
      <c r="V77" s="37"/>
      <c r="W77" s="37"/>
      <c r="X77" s="37"/>
    </row>
    <row r="78" spans="1:24" ht="14.4" x14ac:dyDescent="0.25">
      <c r="A78" s="37"/>
      <c r="B78" s="37"/>
      <c r="C78" s="37"/>
      <c r="D78" s="37"/>
      <c r="E78" s="37"/>
      <c r="F78" s="37"/>
      <c r="G78" s="37"/>
      <c r="H78" s="37"/>
      <c r="I78" s="37"/>
      <c r="J78" s="37"/>
      <c r="K78" s="37"/>
      <c r="L78" s="37"/>
      <c r="M78" s="37"/>
      <c r="N78" s="37"/>
      <c r="O78" s="37"/>
      <c r="P78" s="37"/>
      <c r="Q78" s="37"/>
      <c r="R78" s="37"/>
      <c r="S78" s="37"/>
      <c r="T78" s="37"/>
      <c r="U78" s="37"/>
      <c r="V78" s="37"/>
      <c r="W78" s="37"/>
      <c r="X78" s="37"/>
    </row>
    <row r="79" spans="1:24" ht="14.4" x14ac:dyDescent="0.2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ht="14.4" x14ac:dyDescent="0.25">
      <c r="A80" s="37"/>
      <c r="B80" s="37"/>
      <c r="C80" s="37"/>
      <c r="D80" s="37"/>
      <c r="E80" s="37"/>
      <c r="F80" s="37"/>
      <c r="G80" s="37"/>
      <c r="H80" s="37"/>
      <c r="I80" s="37"/>
      <c r="J80" s="37"/>
      <c r="K80" s="37"/>
      <c r="L80" s="37"/>
      <c r="M80" s="37"/>
      <c r="N80" s="37"/>
      <c r="O80" s="37"/>
      <c r="P80" s="37"/>
      <c r="Q80" s="37"/>
      <c r="R80" s="37"/>
      <c r="S80" s="37"/>
      <c r="T80" s="37"/>
      <c r="U80" s="37"/>
      <c r="V80" s="37"/>
      <c r="W80" s="37"/>
      <c r="X80" s="37"/>
    </row>
    <row r="81" spans="1:24" ht="14.4" x14ac:dyDescent="0.25">
      <c r="A81" s="37"/>
      <c r="B81" s="37"/>
      <c r="C81" s="37"/>
      <c r="D81" s="37"/>
      <c r="E81" s="37"/>
      <c r="F81" s="37"/>
      <c r="G81" s="37"/>
      <c r="H81" s="37"/>
      <c r="I81" s="37"/>
      <c r="J81" s="37"/>
      <c r="K81" s="37"/>
      <c r="L81" s="37"/>
      <c r="M81" s="37"/>
      <c r="N81" s="37"/>
      <c r="O81" s="37"/>
      <c r="P81" s="37"/>
      <c r="Q81" s="37"/>
      <c r="R81" s="37"/>
      <c r="S81" s="37"/>
      <c r="T81" s="37"/>
      <c r="U81" s="37"/>
      <c r="V81" s="37"/>
      <c r="W81" s="37"/>
      <c r="X81" s="37"/>
    </row>
    <row r="82" spans="1:24" ht="14.4" x14ac:dyDescent="0.2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ht="14.4" x14ac:dyDescent="0.25">
      <c r="A83" s="37"/>
      <c r="B83" s="37"/>
      <c r="C83" s="37"/>
      <c r="D83" s="37"/>
      <c r="E83" s="37"/>
      <c r="F83" s="37"/>
      <c r="G83" s="37"/>
      <c r="H83" s="37"/>
      <c r="I83" s="37"/>
      <c r="J83" s="37"/>
      <c r="K83" s="37"/>
      <c r="L83" s="37"/>
      <c r="M83" s="37"/>
      <c r="N83" s="37"/>
      <c r="O83" s="37"/>
      <c r="P83" s="37"/>
      <c r="Q83" s="37"/>
      <c r="R83" s="37"/>
      <c r="S83" s="37"/>
      <c r="T83" s="37"/>
      <c r="U83" s="37"/>
      <c r="V83" s="37"/>
      <c r="W83" s="37"/>
      <c r="X83" s="37"/>
    </row>
    <row r="84" spans="1:24" ht="14.4" x14ac:dyDescent="0.2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ht="14.4" x14ac:dyDescent="0.25">
      <c r="A85" s="37"/>
      <c r="B85" s="37"/>
      <c r="C85" s="37"/>
      <c r="D85" s="37"/>
      <c r="E85" s="37"/>
      <c r="F85" s="37"/>
      <c r="G85" s="37"/>
      <c r="H85" s="37"/>
      <c r="I85" s="37"/>
      <c r="J85" s="37"/>
      <c r="K85" s="37"/>
      <c r="L85" s="37"/>
      <c r="M85" s="37"/>
      <c r="N85" s="37"/>
      <c r="O85" s="37"/>
      <c r="P85" s="37"/>
      <c r="Q85" s="37"/>
      <c r="R85" s="37"/>
      <c r="S85" s="37"/>
      <c r="T85" s="37"/>
      <c r="U85" s="37"/>
      <c r="V85" s="37"/>
      <c r="W85" s="37"/>
      <c r="X85" s="37"/>
    </row>
    <row r="86" spans="1:24" ht="14.4" x14ac:dyDescent="0.25">
      <c r="A86" s="37"/>
      <c r="B86" s="37"/>
      <c r="C86" s="37"/>
      <c r="D86" s="37"/>
      <c r="E86" s="37"/>
      <c r="F86" s="37"/>
      <c r="G86" s="37"/>
      <c r="H86" s="37"/>
      <c r="I86" s="37"/>
      <c r="J86" s="37"/>
      <c r="K86" s="37"/>
      <c r="L86" s="37"/>
      <c r="M86" s="37"/>
      <c r="N86" s="37"/>
      <c r="O86" s="37"/>
      <c r="P86" s="37"/>
      <c r="Q86" s="37"/>
      <c r="R86" s="37"/>
      <c r="S86" s="37"/>
      <c r="T86" s="37"/>
      <c r="U86" s="37"/>
      <c r="V86" s="37"/>
      <c r="W86" s="37"/>
      <c r="X86" s="37"/>
    </row>
    <row r="87" spans="1:24" ht="14.4" x14ac:dyDescent="0.25">
      <c r="A87" s="37"/>
      <c r="B87" s="37"/>
      <c r="C87" s="37"/>
      <c r="D87" s="37"/>
      <c r="E87" s="37"/>
      <c r="F87" s="37"/>
      <c r="G87" s="37"/>
      <c r="H87" s="37"/>
      <c r="I87" s="37"/>
      <c r="J87" s="37"/>
      <c r="K87" s="37"/>
      <c r="L87" s="37"/>
      <c r="M87" s="37"/>
      <c r="N87" s="37"/>
      <c r="O87" s="37"/>
      <c r="P87" s="37"/>
      <c r="Q87" s="37"/>
      <c r="R87" s="37"/>
      <c r="S87" s="37"/>
      <c r="T87" s="37"/>
      <c r="U87" s="37"/>
      <c r="V87" s="37"/>
      <c r="W87" s="37"/>
      <c r="X87" s="37"/>
    </row>
    <row r="88" spans="1:24" ht="14.4" x14ac:dyDescent="0.2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ht="14.4" x14ac:dyDescent="0.2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ht="14.4" x14ac:dyDescent="0.25">
      <c r="A90" s="37"/>
      <c r="B90" s="37"/>
      <c r="C90" s="37"/>
      <c r="D90" s="37"/>
      <c r="E90" s="37"/>
      <c r="F90" s="37"/>
      <c r="G90" s="37"/>
      <c r="H90" s="37"/>
      <c r="I90" s="37"/>
      <c r="J90" s="37"/>
      <c r="K90" s="37"/>
      <c r="L90" s="37"/>
      <c r="M90" s="37"/>
      <c r="N90" s="37"/>
      <c r="O90" s="37"/>
      <c r="P90" s="37"/>
      <c r="Q90" s="37"/>
      <c r="R90" s="37"/>
      <c r="S90" s="37"/>
      <c r="T90" s="37"/>
      <c r="U90" s="37"/>
      <c r="V90" s="37"/>
      <c r="W90" s="37"/>
      <c r="X90" s="37"/>
    </row>
    <row r="91" spans="1:24" ht="14.4" x14ac:dyDescent="0.25">
      <c r="A91" s="37"/>
      <c r="B91" s="37"/>
      <c r="C91" s="37"/>
      <c r="D91" s="37"/>
      <c r="E91" s="37"/>
      <c r="F91" s="37"/>
      <c r="G91" s="37"/>
      <c r="H91" s="37"/>
      <c r="I91" s="37"/>
      <c r="J91" s="37"/>
      <c r="K91" s="37"/>
      <c r="L91" s="37"/>
      <c r="M91" s="37"/>
      <c r="N91" s="37"/>
      <c r="O91" s="37"/>
      <c r="P91" s="37"/>
      <c r="Q91" s="37"/>
      <c r="R91" s="37"/>
      <c r="S91" s="37"/>
      <c r="T91" s="37"/>
      <c r="U91" s="37"/>
      <c r="V91" s="37"/>
      <c r="W91" s="37"/>
      <c r="X91" s="37"/>
    </row>
    <row r="92" spans="1:24" ht="14.4" x14ac:dyDescent="0.2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ht="14.4" x14ac:dyDescent="0.25">
      <c r="A93" s="37"/>
      <c r="B93" s="37"/>
      <c r="C93" s="37"/>
      <c r="D93" s="37"/>
      <c r="E93" s="37"/>
      <c r="F93" s="37"/>
      <c r="G93" s="37"/>
      <c r="H93" s="37"/>
      <c r="I93" s="37"/>
      <c r="J93" s="37"/>
      <c r="K93" s="37"/>
      <c r="L93" s="37"/>
      <c r="M93" s="37"/>
      <c r="N93" s="37"/>
      <c r="O93" s="37"/>
      <c r="P93" s="37"/>
      <c r="Q93" s="37"/>
      <c r="R93" s="37"/>
      <c r="S93" s="37"/>
      <c r="T93" s="37"/>
      <c r="U93" s="37"/>
      <c r="V93" s="37"/>
      <c r="W93" s="37"/>
      <c r="X93" s="37"/>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G31" sqref="G31"/>
    </sheetView>
  </sheetViews>
  <sheetFormatPr defaultColWidth="9.21875" defaultRowHeight="13.2" x14ac:dyDescent="0.25"/>
  <cols>
    <col min="1" max="1" width="3.21875" style="24" customWidth="1"/>
    <col min="2" max="7" width="9.21875" style="24"/>
    <col min="8" max="8" width="2.44140625" style="24" customWidth="1"/>
    <col min="9" max="15" width="9.21875" style="24"/>
    <col min="16" max="16" width="2.33203125" style="24" customWidth="1"/>
    <col min="17" max="16384" width="9.21875" style="24"/>
  </cols>
  <sheetData>
    <row r="1" spans="1:24" ht="30" customHeight="1" x14ac:dyDescent="0.25">
      <c r="B1" s="136" t="s">
        <v>42</v>
      </c>
      <c r="C1" s="137"/>
      <c r="D1" s="137"/>
      <c r="E1" s="137"/>
      <c r="F1" s="137"/>
      <c r="G1" s="137"/>
      <c r="H1" s="137"/>
      <c r="I1" s="137"/>
      <c r="J1" s="137"/>
      <c r="K1" s="137"/>
      <c r="L1" s="137"/>
      <c r="M1" s="137"/>
      <c r="N1" s="137"/>
      <c r="O1" s="137"/>
      <c r="P1" s="137"/>
      <c r="Q1" s="137"/>
      <c r="R1" s="137"/>
      <c r="S1" s="137"/>
      <c r="T1" s="137"/>
      <c r="U1" s="138"/>
    </row>
    <row r="2" spans="1:24" ht="12.45" customHeight="1" x14ac:dyDescent="0.25">
      <c r="B2" s="139"/>
      <c r="C2" s="140"/>
      <c r="D2" s="140"/>
      <c r="E2" s="140"/>
      <c r="F2" s="140"/>
      <c r="G2" s="140"/>
      <c r="H2" s="140"/>
      <c r="I2" s="140"/>
      <c r="J2" s="140"/>
      <c r="K2" s="140"/>
      <c r="L2" s="140"/>
      <c r="M2" s="140"/>
      <c r="N2" s="140"/>
      <c r="O2" s="140"/>
      <c r="P2" s="140"/>
      <c r="Q2" s="140"/>
      <c r="R2" s="140"/>
      <c r="S2" s="140"/>
      <c r="T2" s="140"/>
      <c r="U2" s="141"/>
    </row>
    <row r="3" spans="1:24" ht="19.5" customHeight="1" thickBot="1" x14ac:dyDescent="0.3">
      <c r="B3" s="142"/>
      <c r="C3" s="143"/>
      <c r="D3" s="143"/>
      <c r="E3" s="143"/>
      <c r="F3" s="143"/>
      <c r="G3" s="143"/>
      <c r="H3" s="143"/>
      <c r="I3" s="143"/>
      <c r="J3" s="143"/>
      <c r="K3" s="143"/>
      <c r="L3" s="143"/>
      <c r="M3" s="143"/>
      <c r="N3" s="143"/>
      <c r="O3" s="143"/>
      <c r="P3" s="143"/>
      <c r="Q3" s="143"/>
      <c r="R3" s="143"/>
      <c r="S3" s="143"/>
      <c r="T3" s="143"/>
      <c r="U3" s="144"/>
    </row>
    <row r="4" spans="1:24" ht="13.8" thickBot="1" x14ac:dyDescent="0.3"/>
    <row r="5" spans="1:24" ht="23.55" customHeight="1" thickBot="1" x14ac:dyDescent="0.3">
      <c r="A5" s="37"/>
      <c r="B5" s="145" t="s">
        <v>29</v>
      </c>
      <c r="C5" s="146"/>
      <c r="D5" s="147"/>
      <c r="E5" s="147"/>
      <c r="F5" s="147"/>
      <c r="G5" s="147"/>
      <c r="H5" s="147"/>
      <c r="I5" s="147"/>
      <c r="J5" s="51" t="s">
        <v>30</v>
      </c>
      <c r="K5" s="147"/>
      <c r="L5" s="147"/>
      <c r="M5" s="147"/>
      <c r="N5" s="147"/>
      <c r="O5" s="147"/>
      <c r="P5" s="49"/>
      <c r="Q5" s="49" t="s">
        <v>31</v>
      </c>
      <c r="R5" s="148"/>
      <c r="S5" s="148"/>
      <c r="T5" s="148"/>
      <c r="U5" s="149"/>
      <c r="V5" s="37"/>
      <c r="W5" s="37"/>
      <c r="X5" s="37"/>
    </row>
    <row r="6" spans="1:24" ht="15" thickBot="1" x14ac:dyDescent="0.3">
      <c r="A6" s="37"/>
      <c r="B6" s="37"/>
      <c r="C6" s="37"/>
      <c r="D6" s="37"/>
      <c r="E6" s="37"/>
      <c r="F6" s="37"/>
      <c r="G6" s="37"/>
      <c r="H6" s="37"/>
      <c r="I6" s="37"/>
      <c r="J6" s="37"/>
      <c r="K6" s="37"/>
      <c r="L6" s="37"/>
      <c r="M6" s="37"/>
      <c r="N6" s="37"/>
      <c r="O6" s="37"/>
      <c r="P6" s="37"/>
      <c r="Q6" s="37"/>
      <c r="R6" s="37"/>
      <c r="S6" s="37"/>
      <c r="T6" s="37"/>
      <c r="U6" s="37"/>
      <c r="V6" s="37"/>
      <c r="W6" s="37"/>
      <c r="X6" s="37"/>
    </row>
    <row r="7" spans="1:24" ht="14.4" x14ac:dyDescent="0.25">
      <c r="A7" s="37"/>
      <c r="B7" s="133" t="s">
        <v>32</v>
      </c>
      <c r="C7" s="134"/>
      <c r="D7" s="134"/>
      <c r="E7" s="134"/>
      <c r="F7" s="134"/>
      <c r="G7" s="135"/>
      <c r="H7" s="37"/>
      <c r="I7" s="133" t="s">
        <v>33</v>
      </c>
      <c r="J7" s="134"/>
      <c r="K7" s="134"/>
      <c r="L7" s="134"/>
      <c r="M7" s="134"/>
      <c r="N7" s="134"/>
      <c r="O7" s="135"/>
      <c r="P7" s="38"/>
      <c r="Q7" s="133" t="s">
        <v>34</v>
      </c>
      <c r="R7" s="134"/>
      <c r="S7" s="134"/>
      <c r="T7" s="134"/>
      <c r="U7" s="135"/>
      <c r="V7" s="37"/>
      <c r="W7" s="37"/>
      <c r="X7" s="37"/>
    </row>
    <row r="8" spans="1:24" ht="14.4" x14ac:dyDescent="0.25">
      <c r="A8" s="37"/>
      <c r="B8" s="118"/>
      <c r="C8" s="119"/>
      <c r="D8" s="119"/>
      <c r="E8" s="119"/>
      <c r="F8" s="119"/>
      <c r="G8" s="120"/>
      <c r="H8" s="37"/>
      <c r="I8" s="124" t="s">
        <v>35</v>
      </c>
      <c r="J8" s="125"/>
      <c r="K8" s="125"/>
      <c r="L8" s="125"/>
      <c r="M8" s="125"/>
      <c r="N8" s="125"/>
      <c r="O8" s="126"/>
      <c r="P8" s="38"/>
      <c r="Q8" s="127" t="s">
        <v>36</v>
      </c>
      <c r="R8" s="128"/>
      <c r="S8" s="128"/>
      <c r="T8" s="128"/>
      <c r="U8" s="129"/>
      <c r="V8" s="37"/>
      <c r="W8" s="37"/>
      <c r="X8" s="37"/>
    </row>
    <row r="9" spans="1:24" ht="30" customHeight="1" x14ac:dyDescent="0.25">
      <c r="A9" s="37"/>
      <c r="B9" s="118"/>
      <c r="C9" s="119"/>
      <c r="D9" s="119"/>
      <c r="E9" s="119"/>
      <c r="F9" s="119"/>
      <c r="G9" s="120"/>
      <c r="H9" s="37"/>
      <c r="I9" s="112"/>
      <c r="J9" s="113"/>
      <c r="K9" s="113"/>
      <c r="L9" s="113"/>
      <c r="M9" s="113"/>
      <c r="N9" s="113"/>
      <c r="O9" s="114"/>
      <c r="P9" s="50"/>
      <c r="Q9" s="130" t="s">
        <v>37</v>
      </c>
      <c r="R9" s="131"/>
      <c r="S9" s="131"/>
      <c r="T9" s="131"/>
      <c r="U9" s="132"/>
      <c r="V9" s="37"/>
      <c r="W9" s="37"/>
      <c r="X9" s="37"/>
    </row>
    <row r="10" spans="1:24" ht="14.4" x14ac:dyDescent="0.25">
      <c r="A10" s="37"/>
      <c r="B10" s="118"/>
      <c r="C10" s="119"/>
      <c r="D10" s="119"/>
      <c r="E10" s="119"/>
      <c r="F10" s="119"/>
      <c r="G10" s="120"/>
      <c r="H10" s="37"/>
      <c r="I10" s="112"/>
      <c r="J10" s="113"/>
      <c r="K10" s="113"/>
      <c r="L10" s="113"/>
      <c r="M10" s="113"/>
      <c r="N10" s="113"/>
      <c r="O10" s="114"/>
      <c r="P10" s="50"/>
      <c r="Q10" s="112"/>
      <c r="R10" s="113"/>
      <c r="S10" s="113"/>
      <c r="T10" s="113"/>
      <c r="U10" s="114"/>
      <c r="V10" s="37"/>
      <c r="W10" s="37"/>
      <c r="X10" s="37"/>
    </row>
    <row r="11" spans="1:24" ht="14.4" x14ac:dyDescent="0.25">
      <c r="A11" s="37"/>
      <c r="B11" s="118"/>
      <c r="C11" s="119"/>
      <c r="D11" s="119"/>
      <c r="E11" s="119"/>
      <c r="F11" s="119"/>
      <c r="G11" s="120"/>
      <c r="H11" s="37"/>
      <c r="I11" s="112"/>
      <c r="J11" s="113"/>
      <c r="K11" s="113"/>
      <c r="L11" s="113"/>
      <c r="M11" s="113"/>
      <c r="N11" s="113"/>
      <c r="O11" s="114"/>
      <c r="P11" s="50"/>
      <c r="Q11" s="112"/>
      <c r="R11" s="113"/>
      <c r="S11" s="113"/>
      <c r="T11" s="113"/>
      <c r="U11" s="114"/>
      <c r="V11" s="37"/>
      <c r="W11" s="37"/>
      <c r="X11" s="37"/>
    </row>
    <row r="12" spans="1:24" ht="14.4" x14ac:dyDescent="0.25">
      <c r="A12" s="37"/>
      <c r="B12" s="118"/>
      <c r="C12" s="119"/>
      <c r="D12" s="119"/>
      <c r="E12" s="119"/>
      <c r="F12" s="119"/>
      <c r="G12" s="120"/>
      <c r="H12" s="37"/>
      <c r="I12" s="112"/>
      <c r="J12" s="113"/>
      <c r="K12" s="113"/>
      <c r="L12" s="113"/>
      <c r="M12" s="113"/>
      <c r="N12" s="113"/>
      <c r="O12" s="114"/>
      <c r="P12" s="50"/>
      <c r="Q12" s="112"/>
      <c r="R12" s="113"/>
      <c r="S12" s="113"/>
      <c r="T12" s="113"/>
      <c r="U12" s="114"/>
      <c r="V12" s="37"/>
      <c r="W12" s="37"/>
      <c r="X12" s="37"/>
    </row>
    <row r="13" spans="1:24" ht="14.4" x14ac:dyDescent="0.25">
      <c r="A13" s="37"/>
      <c r="B13" s="118"/>
      <c r="C13" s="119"/>
      <c r="D13" s="119"/>
      <c r="E13" s="119"/>
      <c r="F13" s="119"/>
      <c r="G13" s="120"/>
      <c r="H13" s="37"/>
      <c r="I13" s="112"/>
      <c r="J13" s="113"/>
      <c r="K13" s="113"/>
      <c r="L13" s="113"/>
      <c r="M13" s="113"/>
      <c r="N13" s="113"/>
      <c r="O13" s="114"/>
      <c r="P13" s="50"/>
      <c r="Q13" s="112"/>
      <c r="R13" s="113"/>
      <c r="S13" s="113"/>
      <c r="T13" s="113"/>
      <c r="U13" s="114"/>
      <c r="V13" s="37"/>
      <c r="W13" s="37"/>
      <c r="X13" s="37"/>
    </row>
    <row r="14" spans="1:24" ht="14.4" x14ac:dyDescent="0.25">
      <c r="A14" s="37"/>
      <c r="B14" s="118"/>
      <c r="C14" s="119"/>
      <c r="D14" s="119"/>
      <c r="E14" s="119"/>
      <c r="F14" s="119"/>
      <c r="G14" s="120"/>
      <c r="H14" s="37"/>
      <c r="I14" s="112"/>
      <c r="J14" s="113"/>
      <c r="K14" s="113"/>
      <c r="L14" s="113"/>
      <c r="M14" s="113"/>
      <c r="N14" s="113"/>
      <c r="O14" s="114"/>
      <c r="P14" s="50"/>
      <c r="Q14" s="112"/>
      <c r="R14" s="113"/>
      <c r="S14" s="113"/>
      <c r="T14" s="113"/>
      <c r="U14" s="114"/>
      <c r="V14" s="37"/>
      <c r="W14" s="37"/>
      <c r="X14" s="37"/>
    </row>
    <row r="15" spans="1:24" ht="14.4" x14ac:dyDescent="0.25">
      <c r="A15" s="37"/>
      <c r="B15" s="118"/>
      <c r="C15" s="119"/>
      <c r="D15" s="119"/>
      <c r="E15" s="119"/>
      <c r="F15" s="119"/>
      <c r="G15" s="120"/>
      <c r="H15" s="37"/>
      <c r="I15" s="112"/>
      <c r="J15" s="113"/>
      <c r="K15" s="113"/>
      <c r="L15" s="113"/>
      <c r="M15" s="113"/>
      <c r="N15" s="113"/>
      <c r="O15" s="114"/>
      <c r="P15" s="50"/>
      <c r="Q15" s="112"/>
      <c r="R15" s="113"/>
      <c r="S15" s="113"/>
      <c r="T15" s="113"/>
      <c r="U15" s="114"/>
      <c r="V15" s="37"/>
      <c r="W15" s="37"/>
      <c r="X15" s="37"/>
    </row>
    <row r="16" spans="1:24" ht="15" thickBot="1" x14ac:dyDescent="0.3">
      <c r="A16" s="37"/>
      <c r="B16" s="121"/>
      <c r="C16" s="122"/>
      <c r="D16" s="122"/>
      <c r="E16" s="122"/>
      <c r="F16" s="122"/>
      <c r="G16" s="123"/>
      <c r="H16" s="37"/>
      <c r="I16" s="115"/>
      <c r="J16" s="116"/>
      <c r="K16" s="116"/>
      <c r="L16" s="116"/>
      <c r="M16" s="116"/>
      <c r="N16" s="116"/>
      <c r="O16" s="117"/>
      <c r="P16" s="50"/>
      <c r="Q16" s="112"/>
      <c r="R16" s="113"/>
      <c r="S16" s="113"/>
      <c r="T16" s="113"/>
      <c r="U16" s="114"/>
      <c r="V16" s="37"/>
      <c r="W16" s="37"/>
      <c r="X16" s="37"/>
    </row>
    <row r="17" spans="1:24" ht="15" thickBot="1" x14ac:dyDescent="0.3">
      <c r="A17" s="37"/>
      <c r="B17" s="37"/>
      <c r="C17" s="37"/>
      <c r="D17" s="37"/>
      <c r="E17" s="37"/>
      <c r="F17" s="37"/>
      <c r="G17" s="37"/>
      <c r="H17" s="37"/>
      <c r="I17" s="37"/>
      <c r="J17" s="37"/>
      <c r="K17" s="37"/>
      <c r="L17" s="37"/>
      <c r="M17" s="37"/>
      <c r="N17" s="37"/>
      <c r="O17" s="38"/>
      <c r="P17" s="37"/>
      <c r="Q17" s="112"/>
      <c r="R17" s="113"/>
      <c r="S17" s="113"/>
      <c r="T17" s="113"/>
      <c r="U17" s="114"/>
      <c r="V17" s="37"/>
      <c r="W17" s="37"/>
      <c r="X17" s="37"/>
    </row>
    <row r="18" spans="1:24" ht="14.4" x14ac:dyDescent="0.25">
      <c r="A18" s="37"/>
      <c r="B18" s="133" t="s">
        <v>38</v>
      </c>
      <c r="C18" s="134"/>
      <c r="D18" s="134"/>
      <c r="E18" s="134"/>
      <c r="F18" s="134"/>
      <c r="G18" s="135"/>
      <c r="H18" s="37"/>
      <c r="I18" s="133" t="s">
        <v>39</v>
      </c>
      <c r="J18" s="134"/>
      <c r="K18" s="134"/>
      <c r="L18" s="134"/>
      <c r="M18" s="134"/>
      <c r="N18" s="134"/>
      <c r="O18" s="135"/>
      <c r="P18" s="37"/>
      <c r="Q18" s="112"/>
      <c r="R18" s="113"/>
      <c r="S18" s="113"/>
      <c r="T18" s="113"/>
      <c r="U18" s="114"/>
      <c r="V18" s="37"/>
      <c r="W18" s="37"/>
      <c r="X18" s="37"/>
    </row>
    <row r="19" spans="1:24" ht="14.4" x14ac:dyDescent="0.25">
      <c r="A19" s="37"/>
      <c r="B19" s="118"/>
      <c r="C19" s="119"/>
      <c r="D19" s="119"/>
      <c r="E19" s="119"/>
      <c r="F19" s="119"/>
      <c r="G19" s="120"/>
      <c r="H19" s="37"/>
      <c r="I19" s="112"/>
      <c r="J19" s="113"/>
      <c r="K19" s="113"/>
      <c r="L19" s="113"/>
      <c r="M19" s="113"/>
      <c r="N19" s="113"/>
      <c r="O19" s="114"/>
      <c r="P19" s="37"/>
      <c r="Q19" s="112"/>
      <c r="R19" s="113"/>
      <c r="S19" s="113"/>
      <c r="T19" s="113"/>
      <c r="U19" s="114"/>
      <c r="V19" s="37"/>
      <c r="W19" s="37"/>
      <c r="X19" s="37"/>
    </row>
    <row r="20" spans="1:24" ht="15" thickBot="1" x14ac:dyDescent="0.3">
      <c r="A20" s="37"/>
      <c r="B20" s="118"/>
      <c r="C20" s="119"/>
      <c r="D20" s="119"/>
      <c r="E20" s="119"/>
      <c r="F20" s="119"/>
      <c r="G20" s="120"/>
      <c r="H20" s="37"/>
      <c r="I20" s="115"/>
      <c r="J20" s="116"/>
      <c r="K20" s="116"/>
      <c r="L20" s="116"/>
      <c r="M20" s="116"/>
      <c r="N20" s="116"/>
      <c r="O20" s="117"/>
      <c r="P20" s="37"/>
      <c r="Q20" s="112"/>
      <c r="R20" s="113"/>
      <c r="S20" s="113"/>
      <c r="T20" s="113"/>
      <c r="U20" s="114"/>
      <c r="V20" s="37"/>
      <c r="W20" s="37"/>
      <c r="X20" s="37"/>
    </row>
    <row r="21" spans="1:24" ht="15" thickBot="1" x14ac:dyDescent="0.3">
      <c r="A21" s="37"/>
      <c r="B21" s="118"/>
      <c r="C21" s="119"/>
      <c r="D21" s="119"/>
      <c r="E21" s="119"/>
      <c r="F21" s="119"/>
      <c r="G21" s="120"/>
      <c r="H21" s="37"/>
      <c r="I21" s="37"/>
      <c r="J21" s="37"/>
      <c r="K21" s="37"/>
      <c r="L21" s="37"/>
      <c r="M21" s="37"/>
      <c r="N21" s="37"/>
      <c r="O21" s="38"/>
      <c r="P21" s="37"/>
      <c r="Q21" s="112"/>
      <c r="R21" s="113"/>
      <c r="S21" s="113"/>
      <c r="T21" s="113"/>
      <c r="U21" s="114"/>
      <c r="V21" s="37"/>
      <c r="W21" s="37"/>
      <c r="X21" s="37"/>
    </row>
    <row r="22" spans="1:24" ht="27.45" customHeight="1" x14ac:dyDescent="0.25">
      <c r="A22" s="37"/>
      <c r="B22" s="118"/>
      <c r="C22" s="119"/>
      <c r="D22" s="119"/>
      <c r="E22" s="119"/>
      <c r="F22" s="119"/>
      <c r="G22" s="120"/>
      <c r="H22" s="37"/>
      <c r="I22" s="109" t="s">
        <v>40</v>
      </c>
      <c r="J22" s="110"/>
      <c r="K22" s="110"/>
      <c r="L22" s="110"/>
      <c r="M22" s="110"/>
      <c r="N22" s="110"/>
      <c r="O22" s="111"/>
      <c r="P22" s="37"/>
      <c r="Q22" s="112"/>
      <c r="R22" s="113"/>
      <c r="S22" s="113"/>
      <c r="T22" s="113"/>
      <c r="U22" s="114"/>
      <c r="V22" s="37"/>
      <c r="W22" s="37"/>
      <c r="X22" s="37"/>
    </row>
    <row r="23" spans="1:24" ht="14.4" x14ac:dyDescent="0.25">
      <c r="A23" s="37"/>
      <c r="B23" s="118"/>
      <c r="C23" s="119"/>
      <c r="D23" s="119"/>
      <c r="E23" s="119"/>
      <c r="F23" s="119"/>
      <c r="G23" s="120"/>
      <c r="H23" s="37"/>
      <c r="I23" s="112"/>
      <c r="J23" s="113"/>
      <c r="K23" s="113"/>
      <c r="L23" s="113"/>
      <c r="M23" s="113"/>
      <c r="N23" s="113"/>
      <c r="O23" s="114"/>
      <c r="P23" s="37"/>
      <c r="Q23" s="112"/>
      <c r="R23" s="113"/>
      <c r="S23" s="113"/>
      <c r="T23" s="113"/>
      <c r="U23" s="114"/>
      <c r="V23" s="37"/>
      <c r="W23" s="37"/>
      <c r="X23" s="37"/>
    </row>
    <row r="24" spans="1:24" ht="14.4" x14ac:dyDescent="0.25">
      <c r="A24" s="37"/>
      <c r="B24" s="118"/>
      <c r="C24" s="119"/>
      <c r="D24" s="119"/>
      <c r="E24" s="119"/>
      <c r="F24" s="119"/>
      <c r="G24" s="120"/>
      <c r="H24" s="37"/>
      <c r="I24" s="112"/>
      <c r="J24" s="113"/>
      <c r="K24" s="113"/>
      <c r="L24" s="113"/>
      <c r="M24" s="113"/>
      <c r="N24" s="113"/>
      <c r="O24" s="114"/>
      <c r="P24" s="37"/>
      <c r="Q24" s="112"/>
      <c r="R24" s="113"/>
      <c r="S24" s="113"/>
      <c r="T24" s="113"/>
      <c r="U24" s="114"/>
      <c r="V24" s="37"/>
      <c r="W24" s="37"/>
      <c r="X24" s="37"/>
    </row>
    <row r="25" spans="1:24" ht="14.4" x14ac:dyDescent="0.25">
      <c r="A25" s="37"/>
      <c r="B25" s="118"/>
      <c r="C25" s="119"/>
      <c r="D25" s="119"/>
      <c r="E25" s="119"/>
      <c r="F25" s="119"/>
      <c r="G25" s="120"/>
      <c r="H25" s="37"/>
      <c r="I25" s="112"/>
      <c r="J25" s="113"/>
      <c r="K25" s="113"/>
      <c r="L25" s="113"/>
      <c r="M25" s="113"/>
      <c r="N25" s="113"/>
      <c r="O25" s="114"/>
      <c r="P25" s="37"/>
      <c r="Q25" s="112"/>
      <c r="R25" s="113"/>
      <c r="S25" s="113"/>
      <c r="T25" s="113"/>
      <c r="U25" s="114"/>
      <c r="V25" s="37"/>
      <c r="W25" s="37"/>
      <c r="X25" s="37"/>
    </row>
    <row r="26" spans="1:24" ht="14.4" x14ac:dyDescent="0.25">
      <c r="A26" s="37"/>
      <c r="B26" s="118"/>
      <c r="C26" s="119"/>
      <c r="D26" s="119"/>
      <c r="E26" s="119"/>
      <c r="F26" s="119"/>
      <c r="G26" s="120"/>
      <c r="H26" s="37"/>
      <c r="I26" s="112"/>
      <c r="J26" s="113"/>
      <c r="K26" s="113"/>
      <c r="L26" s="113"/>
      <c r="M26" s="113"/>
      <c r="N26" s="113"/>
      <c r="O26" s="114"/>
      <c r="P26" s="37"/>
      <c r="Q26" s="112"/>
      <c r="R26" s="113"/>
      <c r="S26" s="113"/>
      <c r="T26" s="113"/>
      <c r="U26" s="114"/>
      <c r="V26" s="37"/>
      <c r="W26" s="37"/>
      <c r="X26" s="37"/>
    </row>
    <row r="27" spans="1:24" ht="15" thickBot="1" x14ac:dyDescent="0.3">
      <c r="A27" s="37"/>
      <c r="B27" s="121"/>
      <c r="C27" s="122"/>
      <c r="D27" s="122"/>
      <c r="E27" s="122"/>
      <c r="F27" s="122"/>
      <c r="G27" s="123"/>
      <c r="H27" s="37"/>
      <c r="I27" s="115"/>
      <c r="J27" s="116"/>
      <c r="K27" s="116"/>
      <c r="L27" s="116"/>
      <c r="M27" s="116"/>
      <c r="N27" s="116"/>
      <c r="O27" s="117"/>
      <c r="P27" s="37"/>
      <c r="Q27" s="115"/>
      <c r="R27" s="116"/>
      <c r="S27" s="116"/>
      <c r="T27" s="116"/>
      <c r="U27" s="117"/>
      <c r="V27" s="37"/>
      <c r="W27" s="37"/>
      <c r="X27" s="37"/>
    </row>
    <row r="28" spans="1:24" ht="14.4" x14ac:dyDescent="0.25">
      <c r="A28" s="37"/>
      <c r="B28" s="37"/>
      <c r="C28" s="37"/>
      <c r="D28" s="37"/>
      <c r="E28" s="37"/>
      <c r="F28" s="37"/>
      <c r="G28" s="37"/>
      <c r="H28" s="37"/>
      <c r="I28" s="37"/>
      <c r="J28" s="37"/>
      <c r="K28" s="37"/>
      <c r="L28" s="37"/>
      <c r="M28" s="37"/>
      <c r="N28" s="37"/>
      <c r="O28" s="37"/>
      <c r="P28" s="37"/>
      <c r="Q28" s="37"/>
      <c r="R28" s="37"/>
      <c r="S28" s="37"/>
      <c r="T28" s="37"/>
      <c r="U28" s="37"/>
      <c r="V28" s="37"/>
      <c r="W28" s="37"/>
      <c r="X28" s="37"/>
    </row>
    <row r="29" spans="1:24" ht="14.4" x14ac:dyDescent="0.25">
      <c r="A29" s="37"/>
      <c r="B29" s="37"/>
      <c r="C29" s="37"/>
      <c r="D29" s="37"/>
      <c r="E29" s="37"/>
      <c r="F29" s="37"/>
      <c r="G29" s="37"/>
      <c r="H29" s="37"/>
      <c r="I29" s="37"/>
      <c r="J29" s="37"/>
      <c r="K29" s="37"/>
      <c r="L29" s="37"/>
      <c r="M29" s="37"/>
      <c r="N29" s="37"/>
      <c r="O29" s="37"/>
      <c r="P29" s="37"/>
      <c r="Q29" s="37"/>
      <c r="R29" s="37"/>
      <c r="S29" s="37"/>
      <c r="T29" s="37"/>
      <c r="U29" s="37"/>
      <c r="V29" s="37"/>
      <c r="W29" s="37"/>
      <c r="X29" s="37"/>
    </row>
    <row r="30" spans="1:24" ht="14.4" x14ac:dyDescent="0.25">
      <c r="A30" s="37"/>
      <c r="B30" s="37"/>
      <c r="C30" s="37"/>
      <c r="D30" s="37"/>
      <c r="E30" s="37"/>
      <c r="F30" s="37"/>
      <c r="G30" s="37"/>
      <c r="H30" s="37"/>
      <c r="I30" s="37"/>
      <c r="J30" s="37"/>
      <c r="K30" s="37"/>
      <c r="L30" s="37"/>
      <c r="M30" s="37"/>
      <c r="N30" s="37"/>
      <c r="O30" s="37"/>
      <c r="P30" s="37"/>
      <c r="Q30" s="37"/>
      <c r="R30" s="37"/>
      <c r="S30" s="37"/>
      <c r="T30" s="37"/>
      <c r="U30" s="37"/>
      <c r="V30" s="37"/>
      <c r="W30" s="37"/>
      <c r="X30" s="37"/>
    </row>
    <row r="31" spans="1:24" ht="14.4" x14ac:dyDescent="0.25">
      <c r="A31" s="37"/>
      <c r="B31" s="37"/>
      <c r="C31" s="37"/>
      <c r="D31" s="37"/>
      <c r="E31" s="37"/>
      <c r="F31" s="37"/>
      <c r="G31" s="37"/>
      <c r="H31" s="37"/>
      <c r="I31" s="37"/>
      <c r="J31" s="37"/>
      <c r="K31" s="37"/>
      <c r="L31" s="37"/>
      <c r="M31" s="37"/>
      <c r="N31" s="37"/>
      <c r="O31" s="37"/>
      <c r="P31" s="37"/>
      <c r="Q31" s="37"/>
      <c r="R31" s="37"/>
      <c r="S31" s="37"/>
      <c r="T31" s="37"/>
      <c r="U31" s="37"/>
      <c r="V31" s="37"/>
      <c r="W31" s="37"/>
      <c r="X31" s="37"/>
    </row>
    <row r="32" spans="1:24" ht="14.4" x14ac:dyDescent="0.25">
      <c r="A32" s="37"/>
      <c r="B32" s="37"/>
      <c r="C32" s="37"/>
      <c r="D32" s="37"/>
      <c r="E32" s="37"/>
      <c r="F32" s="37"/>
      <c r="G32" s="37"/>
      <c r="H32" s="37"/>
      <c r="I32" s="37"/>
      <c r="J32" s="37"/>
      <c r="K32" s="37"/>
      <c r="L32" s="37"/>
      <c r="M32" s="37"/>
      <c r="N32" s="37"/>
      <c r="O32" s="37"/>
      <c r="P32" s="37"/>
      <c r="Q32" s="37"/>
      <c r="R32" s="37"/>
      <c r="S32" s="37"/>
      <c r="T32" s="37"/>
      <c r="U32" s="37"/>
      <c r="V32" s="37"/>
      <c r="W32" s="37"/>
      <c r="X32" s="37"/>
    </row>
    <row r="33" spans="1:24" ht="14.4" x14ac:dyDescent="0.2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ht="14.4" x14ac:dyDescent="0.25">
      <c r="A34" s="37"/>
      <c r="B34" s="37"/>
      <c r="C34" s="37"/>
      <c r="D34" s="37"/>
      <c r="E34" s="37"/>
      <c r="F34" s="37"/>
      <c r="G34" s="37"/>
      <c r="H34" s="37"/>
      <c r="I34" s="37"/>
      <c r="J34" s="37"/>
      <c r="K34" s="37"/>
      <c r="L34" s="37"/>
      <c r="M34" s="37"/>
      <c r="N34" s="37"/>
      <c r="O34" s="37"/>
      <c r="P34" s="37"/>
      <c r="Q34" s="37"/>
      <c r="R34" s="37"/>
      <c r="S34" s="37"/>
      <c r="T34" s="37"/>
      <c r="U34" s="37"/>
      <c r="V34" s="37"/>
      <c r="W34" s="37"/>
      <c r="X34" s="37"/>
    </row>
    <row r="35" spans="1:24" ht="14.4" x14ac:dyDescent="0.25">
      <c r="A35" s="37"/>
      <c r="B35" s="37"/>
      <c r="C35" s="37"/>
      <c r="D35" s="37"/>
      <c r="E35" s="37"/>
      <c r="F35" s="37"/>
      <c r="G35" s="37"/>
      <c r="H35" s="37"/>
      <c r="I35" s="37"/>
      <c r="J35" s="37"/>
      <c r="K35" s="37"/>
      <c r="L35" s="37"/>
      <c r="M35" s="37"/>
      <c r="N35" s="37"/>
      <c r="O35" s="37"/>
      <c r="P35" s="37"/>
      <c r="Q35" s="37"/>
      <c r="R35" s="37"/>
      <c r="S35" s="37"/>
      <c r="T35" s="37"/>
      <c r="U35" s="37"/>
      <c r="V35" s="37"/>
      <c r="W35" s="37"/>
      <c r="X35" s="37"/>
    </row>
    <row r="36" spans="1:24" ht="14.4" x14ac:dyDescent="0.2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ht="14.4" x14ac:dyDescent="0.25">
      <c r="A37" s="37"/>
      <c r="B37" s="37"/>
      <c r="C37" s="37"/>
      <c r="D37" s="37"/>
      <c r="E37" s="37"/>
      <c r="F37" s="37"/>
      <c r="G37" s="37"/>
      <c r="H37" s="37"/>
      <c r="I37" s="37"/>
      <c r="J37" s="37"/>
      <c r="K37" s="37"/>
      <c r="L37" s="37"/>
      <c r="M37" s="37"/>
      <c r="N37" s="37"/>
      <c r="O37" s="37"/>
      <c r="P37" s="37"/>
      <c r="Q37" s="37"/>
      <c r="R37" s="37"/>
      <c r="S37" s="37"/>
      <c r="T37" s="37"/>
      <c r="U37" s="37"/>
      <c r="V37" s="37"/>
      <c r="W37" s="37"/>
      <c r="X37" s="37"/>
    </row>
    <row r="38" spans="1:24" ht="14.4" x14ac:dyDescent="0.25">
      <c r="A38" s="37"/>
      <c r="B38" s="37"/>
      <c r="C38" s="37"/>
      <c r="D38" s="37"/>
      <c r="E38" s="37"/>
      <c r="F38" s="37"/>
      <c r="G38" s="37"/>
      <c r="H38" s="37"/>
      <c r="I38" s="37"/>
      <c r="J38" s="37"/>
      <c r="K38" s="37"/>
      <c r="L38" s="37"/>
      <c r="M38" s="37"/>
      <c r="N38" s="37"/>
      <c r="O38" s="37"/>
      <c r="P38" s="37"/>
      <c r="Q38" s="37"/>
      <c r="R38" s="37"/>
      <c r="S38" s="37"/>
      <c r="T38" s="37"/>
      <c r="U38" s="37"/>
      <c r="V38" s="37"/>
      <c r="W38" s="37"/>
      <c r="X38" s="37"/>
    </row>
    <row r="39" spans="1:24" ht="14.4" x14ac:dyDescent="0.2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ht="14.4" x14ac:dyDescent="0.25">
      <c r="A40" s="37"/>
      <c r="B40" s="37"/>
      <c r="C40" s="37"/>
      <c r="D40" s="37"/>
      <c r="E40" s="37"/>
      <c r="F40" s="37"/>
      <c r="G40" s="37"/>
      <c r="H40" s="37"/>
      <c r="I40" s="37"/>
      <c r="J40" s="37"/>
      <c r="K40" s="37"/>
      <c r="L40" s="37"/>
      <c r="M40" s="37"/>
      <c r="N40" s="37"/>
      <c r="O40" s="37"/>
      <c r="P40" s="37"/>
      <c r="Q40" s="37"/>
      <c r="R40" s="37"/>
      <c r="S40" s="37"/>
      <c r="T40" s="37"/>
      <c r="U40" s="37"/>
      <c r="V40" s="37"/>
      <c r="W40" s="37"/>
      <c r="X40" s="37"/>
    </row>
    <row r="41" spans="1:24" ht="14.4" x14ac:dyDescent="0.25">
      <c r="A41" s="37"/>
      <c r="B41" s="37"/>
      <c r="C41" s="37"/>
      <c r="D41" s="37"/>
      <c r="E41" s="37"/>
      <c r="F41" s="37"/>
      <c r="G41" s="37"/>
      <c r="H41" s="37"/>
      <c r="I41" s="37"/>
      <c r="J41" s="37"/>
      <c r="K41" s="37"/>
      <c r="L41" s="37"/>
      <c r="M41" s="37"/>
      <c r="N41" s="37"/>
      <c r="O41" s="37"/>
      <c r="P41" s="37"/>
      <c r="Q41" s="37"/>
      <c r="R41" s="37"/>
      <c r="S41" s="37"/>
      <c r="T41" s="37"/>
      <c r="U41" s="37"/>
      <c r="V41" s="37"/>
      <c r="W41" s="37"/>
      <c r="X41" s="37"/>
    </row>
    <row r="42" spans="1:24" ht="14.4" x14ac:dyDescent="0.2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ht="14.4" x14ac:dyDescent="0.25">
      <c r="A43" s="37"/>
      <c r="B43" s="37"/>
      <c r="C43" s="37"/>
      <c r="D43" s="37"/>
      <c r="E43" s="37"/>
      <c r="F43" s="37"/>
      <c r="G43" s="37"/>
      <c r="H43" s="37"/>
      <c r="I43" s="37"/>
      <c r="J43" s="37"/>
      <c r="K43" s="37"/>
      <c r="L43" s="37"/>
      <c r="M43" s="37"/>
      <c r="N43" s="37"/>
      <c r="O43" s="37"/>
      <c r="P43" s="37"/>
      <c r="Q43" s="37"/>
      <c r="R43" s="37"/>
      <c r="S43" s="37"/>
      <c r="T43" s="37"/>
      <c r="U43" s="37"/>
      <c r="V43" s="37"/>
      <c r="W43" s="37"/>
      <c r="X43" s="37"/>
    </row>
    <row r="44" spans="1:24" ht="14.4" x14ac:dyDescent="0.25">
      <c r="A44" s="37"/>
      <c r="B44" s="37"/>
      <c r="C44" s="37"/>
      <c r="D44" s="37"/>
      <c r="E44" s="37"/>
      <c r="F44" s="37"/>
      <c r="G44" s="37"/>
      <c r="H44" s="37"/>
      <c r="I44" s="37"/>
      <c r="J44" s="37"/>
      <c r="K44" s="37"/>
      <c r="L44" s="37"/>
      <c r="M44" s="37"/>
      <c r="N44" s="37"/>
      <c r="O44" s="37"/>
      <c r="P44" s="37"/>
      <c r="Q44" s="37"/>
      <c r="R44" s="37"/>
      <c r="S44" s="37"/>
      <c r="T44" s="37"/>
      <c r="U44" s="37"/>
      <c r="V44" s="37"/>
      <c r="W44" s="37"/>
      <c r="X44" s="37"/>
    </row>
    <row r="45" spans="1:24" ht="14.4" x14ac:dyDescent="0.25">
      <c r="A45" s="37"/>
      <c r="B45" s="37"/>
      <c r="C45" s="37"/>
      <c r="D45" s="37"/>
      <c r="E45" s="37"/>
      <c r="F45" s="37"/>
      <c r="G45" s="37"/>
      <c r="H45" s="37"/>
      <c r="I45" s="37"/>
      <c r="J45" s="37"/>
      <c r="K45" s="37"/>
      <c r="L45" s="37"/>
      <c r="M45" s="37"/>
      <c r="N45" s="37"/>
      <c r="O45" s="37"/>
      <c r="P45" s="37"/>
      <c r="Q45" s="37"/>
      <c r="R45" s="37"/>
      <c r="S45" s="37"/>
      <c r="T45" s="37"/>
      <c r="U45" s="37"/>
      <c r="V45" s="37"/>
      <c r="W45" s="37"/>
      <c r="X45" s="37"/>
    </row>
    <row r="46" spans="1:24" ht="14.4" x14ac:dyDescent="0.25">
      <c r="A46" s="37"/>
      <c r="B46" s="37"/>
      <c r="C46" s="37"/>
      <c r="D46" s="37"/>
      <c r="E46" s="37"/>
      <c r="F46" s="37"/>
      <c r="G46" s="37"/>
      <c r="H46" s="37"/>
      <c r="I46" s="37"/>
      <c r="J46" s="37"/>
      <c r="K46" s="37"/>
      <c r="L46" s="37"/>
      <c r="M46" s="37"/>
      <c r="N46" s="37"/>
      <c r="O46" s="37"/>
      <c r="P46" s="37"/>
      <c r="Q46" s="37"/>
      <c r="R46" s="37"/>
      <c r="S46" s="37"/>
      <c r="T46" s="37"/>
      <c r="U46" s="37"/>
      <c r="V46" s="37"/>
      <c r="W46" s="37"/>
      <c r="X46" s="37"/>
    </row>
    <row r="47" spans="1:24" ht="14.4" x14ac:dyDescent="0.25">
      <c r="A47" s="37"/>
      <c r="B47" s="37"/>
      <c r="C47" s="37"/>
      <c r="D47" s="37"/>
      <c r="E47" s="37"/>
      <c r="F47" s="37"/>
      <c r="G47" s="37"/>
      <c r="H47" s="37"/>
      <c r="I47" s="37"/>
      <c r="J47" s="37"/>
      <c r="K47" s="37"/>
      <c r="L47" s="37"/>
      <c r="M47" s="37"/>
      <c r="N47" s="37"/>
      <c r="O47" s="37"/>
      <c r="P47" s="37"/>
      <c r="Q47" s="37"/>
      <c r="R47" s="37"/>
      <c r="S47" s="37"/>
      <c r="T47" s="37"/>
      <c r="U47" s="37"/>
      <c r="V47" s="37"/>
      <c r="W47" s="37"/>
      <c r="X47" s="37"/>
    </row>
    <row r="48" spans="1:24" ht="14.4" x14ac:dyDescent="0.25">
      <c r="A48" s="37"/>
      <c r="B48" s="37"/>
      <c r="C48" s="37"/>
      <c r="D48" s="37"/>
      <c r="E48" s="37"/>
      <c r="F48" s="37"/>
      <c r="G48" s="37"/>
      <c r="H48" s="37"/>
      <c r="I48" s="37"/>
      <c r="J48" s="37"/>
      <c r="K48" s="37"/>
      <c r="L48" s="37"/>
      <c r="M48" s="37"/>
      <c r="N48" s="37"/>
      <c r="O48" s="37"/>
      <c r="P48" s="37"/>
      <c r="Q48" s="37"/>
      <c r="R48" s="37"/>
      <c r="S48" s="37"/>
      <c r="T48" s="37"/>
      <c r="U48" s="37"/>
      <c r="V48" s="37"/>
      <c r="W48" s="37"/>
      <c r="X48" s="37"/>
    </row>
    <row r="49" spans="1:24" ht="14.4" x14ac:dyDescent="0.25">
      <c r="A49" s="37"/>
      <c r="B49" s="37"/>
      <c r="C49" s="37"/>
      <c r="D49" s="37"/>
      <c r="E49" s="37"/>
      <c r="F49" s="37"/>
      <c r="G49" s="37"/>
      <c r="H49" s="37"/>
      <c r="I49" s="37"/>
      <c r="J49" s="37"/>
      <c r="K49" s="37"/>
      <c r="L49" s="37"/>
      <c r="M49" s="37"/>
      <c r="N49" s="37"/>
      <c r="O49" s="37"/>
      <c r="P49" s="37"/>
      <c r="Q49" s="37"/>
      <c r="R49" s="37"/>
      <c r="S49" s="37"/>
      <c r="T49" s="37"/>
      <c r="U49" s="37"/>
      <c r="V49" s="37"/>
      <c r="W49" s="37"/>
      <c r="X49" s="37"/>
    </row>
    <row r="50" spans="1:24" ht="14.4"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row>
    <row r="51" spans="1:24" ht="14.4" x14ac:dyDescent="0.25">
      <c r="A51" s="37"/>
      <c r="B51" s="37"/>
      <c r="C51" s="37"/>
      <c r="D51" s="37"/>
      <c r="E51" s="37"/>
      <c r="F51" s="37"/>
      <c r="G51" s="37"/>
      <c r="H51" s="37"/>
      <c r="I51" s="37"/>
      <c r="J51" s="37"/>
      <c r="K51" s="37"/>
      <c r="L51" s="37"/>
      <c r="M51" s="37"/>
      <c r="N51" s="37"/>
      <c r="O51" s="37"/>
      <c r="P51" s="37"/>
      <c r="Q51" s="37"/>
      <c r="R51" s="37"/>
      <c r="S51" s="37"/>
      <c r="T51" s="37"/>
      <c r="U51" s="37"/>
      <c r="V51" s="37"/>
      <c r="W51" s="37"/>
      <c r="X51" s="37"/>
    </row>
    <row r="52" spans="1:24" ht="14.4" x14ac:dyDescent="0.25">
      <c r="A52" s="37"/>
      <c r="B52" s="37"/>
      <c r="C52" s="37"/>
      <c r="D52" s="37"/>
      <c r="E52" s="37"/>
      <c r="F52" s="37"/>
      <c r="G52" s="37"/>
      <c r="H52" s="37"/>
      <c r="I52" s="37"/>
      <c r="J52" s="37"/>
      <c r="K52" s="37"/>
      <c r="L52" s="37"/>
      <c r="M52" s="37"/>
      <c r="N52" s="37"/>
      <c r="O52" s="37"/>
      <c r="P52" s="37"/>
      <c r="Q52" s="37"/>
      <c r="R52" s="37"/>
      <c r="S52" s="37"/>
      <c r="T52" s="37"/>
      <c r="U52" s="37"/>
      <c r="V52" s="37"/>
      <c r="W52" s="37"/>
      <c r="X52" s="37"/>
    </row>
    <row r="53" spans="1:24" ht="14.4" x14ac:dyDescent="0.25">
      <c r="A53" s="37"/>
      <c r="B53" s="37"/>
      <c r="C53" s="37"/>
      <c r="D53" s="37"/>
      <c r="E53" s="37"/>
      <c r="F53" s="37"/>
      <c r="G53" s="37"/>
      <c r="H53" s="37"/>
      <c r="I53" s="37"/>
      <c r="J53" s="37"/>
      <c r="K53" s="37"/>
      <c r="L53" s="37"/>
      <c r="M53" s="37"/>
      <c r="N53" s="37"/>
      <c r="O53" s="37"/>
      <c r="P53" s="37"/>
      <c r="Q53" s="37"/>
      <c r="R53" s="37"/>
      <c r="S53" s="37"/>
      <c r="T53" s="37"/>
      <c r="U53" s="37"/>
      <c r="V53" s="37"/>
      <c r="W53" s="37"/>
      <c r="X53" s="37"/>
    </row>
    <row r="54" spans="1:24" ht="14.4" x14ac:dyDescent="0.25">
      <c r="A54" s="37"/>
      <c r="B54" s="37"/>
      <c r="C54" s="37"/>
      <c r="D54" s="37"/>
      <c r="E54" s="37"/>
      <c r="F54" s="37"/>
      <c r="G54" s="37"/>
      <c r="H54" s="37"/>
      <c r="I54" s="37"/>
      <c r="J54" s="37"/>
      <c r="K54" s="37"/>
      <c r="L54" s="37"/>
      <c r="M54" s="37"/>
      <c r="N54" s="37"/>
      <c r="O54" s="37"/>
      <c r="P54" s="37"/>
      <c r="Q54" s="37"/>
      <c r="R54" s="37"/>
      <c r="S54" s="37"/>
      <c r="T54" s="37"/>
      <c r="U54" s="37"/>
      <c r="V54" s="37"/>
      <c r="W54" s="37"/>
      <c r="X54" s="37"/>
    </row>
    <row r="55" spans="1:24" ht="14.4" x14ac:dyDescent="0.25">
      <c r="A55" s="37"/>
      <c r="B55" s="37"/>
      <c r="C55" s="37"/>
      <c r="D55" s="37"/>
      <c r="E55" s="37"/>
      <c r="F55" s="37"/>
      <c r="G55" s="37"/>
      <c r="H55" s="37"/>
      <c r="I55" s="37"/>
      <c r="J55" s="37"/>
      <c r="K55" s="37"/>
      <c r="L55" s="37"/>
      <c r="M55" s="37"/>
      <c r="N55" s="37"/>
      <c r="O55" s="37"/>
      <c r="P55" s="37"/>
      <c r="Q55" s="37"/>
      <c r="R55" s="37"/>
      <c r="S55" s="37"/>
      <c r="T55" s="37"/>
      <c r="U55" s="37"/>
      <c r="V55" s="37"/>
      <c r="W55" s="37"/>
      <c r="X55" s="37"/>
    </row>
    <row r="56" spans="1:24" ht="14.4" x14ac:dyDescent="0.2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4" ht="14.4" x14ac:dyDescent="0.25">
      <c r="A57" s="37"/>
      <c r="B57" s="37"/>
      <c r="C57" s="37"/>
      <c r="D57" s="37"/>
      <c r="E57" s="37"/>
      <c r="F57" s="37"/>
      <c r="G57" s="37"/>
      <c r="H57" s="37"/>
      <c r="I57" s="37"/>
      <c r="J57" s="37"/>
      <c r="K57" s="37"/>
      <c r="L57" s="37"/>
      <c r="M57" s="37"/>
      <c r="N57" s="37"/>
      <c r="O57" s="37"/>
      <c r="P57" s="37"/>
      <c r="Q57" s="37"/>
      <c r="R57" s="37"/>
      <c r="S57" s="37"/>
      <c r="T57" s="37"/>
      <c r="U57" s="37"/>
      <c r="V57" s="37"/>
      <c r="W57" s="37"/>
      <c r="X57" s="37"/>
    </row>
    <row r="58" spans="1:24" ht="14.4" x14ac:dyDescent="0.25">
      <c r="A58" s="37"/>
      <c r="B58" s="37"/>
      <c r="C58" s="37"/>
      <c r="D58" s="37"/>
      <c r="E58" s="37"/>
      <c r="F58" s="37"/>
      <c r="G58" s="37"/>
      <c r="H58" s="37"/>
      <c r="I58" s="37"/>
      <c r="J58" s="37"/>
      <c r="K58" s="37"/>
      <c r="L58" s="37"/>
      <c r="M58" s="37"/>
      <c r="N58" s="37"/>
      <c r="O58" s="37"/>
      <c r="P58" s="37"/>
      <c r="Q58" s="37"/>
      <c r="R58" s="37"/>
      <c r="S58" s="37"/>
      <c r="T58" s="37"/>
      <c r="U58" s="37"/>
      <c r="V58" s="37"/>
      <c r="W58" s="37"/>
      <c r="X58" s="37"/>
    </row>
    <row r="59" spans="1:24" ht="14.4" x14ac:dyDescent="0.25">
      <c r="A59" s="37"/>
      <c r="B59" s="37"/>
      <c r="C59" s="37"/>
      <c r="D59" s="37"/>
      <c r="E59" s="37"/>
      <c r="F59" s="37"/>
      <c r="G59" s="37"/>
      <c r="H59" s="37"/>
      <c r="I59" s="37"/>
      <c r="J59" s="37"/>
      <c r="K59" s="37"/>
      <c r="L59" s="37"/>
      <c r="M59" s="37"/>
      <c r="N59" s="37"/>
      <c r="O59" s="37"/>
      <c r="P59" s="37"/>
      <c r="Q59" s="37"/>
      <c r="R59" s="37"/>
      <c r="S59" s="37"/>
      <c r="T59" s="37"/>
      <c r="U59" s="37"/>
      <c r="V59" s="37"/>
      <c r="W59" s="37"/>
      <c r="X59" s="37"/>
    </row>
    <row r="60" spans="1:24" ht="14.4" x14ac:dyDescent="0.25">
      <c r="A60" s="37"/>
      <c r="B60" s="37"/>
      <c r="C60" s="37"/>
      <c r="D60" s="37"/>
      <c r="E60" s="37"/>
      <c r="F60" s="37"/>
      <c r="G60" s="37"/>
      <c r="H60" s="37"/>
      <c r="I60" s="37"/>
      <c r="J60" s="37"/>
      <c r="K60" s="37"/>
      <c r="L60" s="37"/>
      <c r="M60" s="37"/>
      <c r="N60" s="37"/>
      <c r="O60" s="37"/>
      <c r="P60" s="37"/>
      <c r="Q60" s="37"/>
      <c r="R60" s="37"/>
      <c r="S60" s="37"/>
      <c r="T60" s="37"/>
      <c r="U60" s="37"/>
      <c r="V60" s="37"/>
      <c r="W60" s="37"/>
      <c r="X60" s="37"/>
    </row>
    <row r="61" spans="1:24" ht="14.4" x14ac:dyDescent="0.25">
      <c r="A61" s="37"/>
      <c r="B61" s="37"/>
      <c r="C61" s="37"/>
      <c r="D61" s="37"/>
      <c r="E61" s="37"/>
      <c r="F61" s="37"/>
      <c r="G61" s="37"/>
      <c r="H61" s="37"/>
      <c r="I61" s="37"/>
      <c r="J61" s="37"/>
      <c r="K61" s="37"/>
      <c r="L61" s="37"/>
      <c r="M61" s="37"/>
      <c r="N61" s="37"/>
      <c r="O61" s="37"/>
      <c r="P61" s="37"/>
      <c r="Q61" s="37"/>
      <c r="R61" s="37"/>
      <c r="S61" s="37"/>
      <c r="T61" s="37"/>
      <c r="U61" s="37"/>
      <c r="V61" s="37"/>
      <c r="W61" s="37"/>
      <c r="X61" s="37"/>
    </row>
    <row r="62" spans="1:24" ht="14.4"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row>
    <row r="63" spans="1:24" ht="14.4" x14ac:dyDescent="0.25">
      <c r="A63" s="37"/>
      <c r="B63" s="37"/>
      <c r="C63" s="37"/>
      <c r="D63" s="37"/>
      <c r="E63" s="37"/>
      <c r="F63" s="37"/>
      <c r="G63" s="37"/>
      <c r="H63" s="37"/>
      <c r="I63" s="37"/>
      <c r="J63" s="37"/>
      <c r="K63" s="37"/>
      <c r="L63" s="37"/>
      <c r="M63" s="37"/>
      <c r="N63" s="37"/>
      <c r="O63" s="37"/>
      <c r="P63" s="37"/>
      <c r="Q63" s="37"/>
      <c r="R63" s="37"/>
      <c r="S63" s="37"/>
      <c r="T63" s="37"/>
      <c r="U63" s="37"/>
      <c r="V63" s="37"/>
      <c r="W63" s="37"/>
      <c r="X63" s="37"/>
    </row>
    <row r="64" spans="1:24" ht="14.4" x14ac:dyDescent="0.2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ht="14.4" x14ac:dyDescent="0.25">
      <c r="A65" s="37"/>
      <c r="B65" s="37"/>
      <c r="C65" s="37"/>
      <c r="D65" s="37"/>
      <c r="E65" s="37"/>
      <c r="F65" s="37"/>
      <c r="G65" s="37"/>
      <c r="H65" s="37"/>
      <c r="I65" s="37"/>
      <c r="J65" s="37"/>
      <c r="K65" s="37"/>
      <c r="L65" s="37"/>
      <c r="M65" s="37"/>
      <c r="N65" s="37"/>
      <c r="O65" s="37"/>
      <c r="P65" s="37"/>
      <c r="Q65" s="37"/>
      <c r="R65" s="37"/>
      <c r="S65" s="37"/>
      <c r="T65" s="37"/>
      <c r="U65" s="37"/>
      <c r="V65" s="37"/>
      <c r="W65" s="37"/>
      <c r="X65" s="37"/>
    </row>
    <row r="66" spans="1:24" ht="14.4" x14ac:dyDescent="0.2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ht="14.4" x14ac:dyDescent="0.25">
      <c r="A67" s="37"/>
      <c r="B67" s="37"/>
      <c r="C67" s="37"/>
      <c r="D67" s="37"/>
      <c r="E67" s="37"/>
      <c r="F67" s="37"/>
      <c r="G67" s="37"/>
      <c r="H67" s="37"/>
      <c r="I67" s="37"/>
      <c r="J67" s="37"/>
      <c r="K67" s="37"/>
      <c r="L67" s="37"/>
      <c r="M67" s="37"/>
      <c r="N67" s="37"/>
      <c r="O67" s="37"/>
      <c r="P67" s="37"/>
      <c r="Q67" s="37"/>
      <c r="R67" s="37"/>
      <c r="S67" s="37"/>
      <c r="T67" s="37"/>
      <c r="U67" s="37"/>
      <c r="V67" s="37"/>
      <c r="W67" s="37"/>
      <c r="X67" s="37"/>
    </row>
    <row r="68" spans="1:24" ht="14.4" x14ac:dyDescent="0.2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ht="14.4" x14ac:dyDescent="0.25">
      <c r="A69" s="37"/>
      <c r="B69" s="37"/>
      <c r="C69" s="37"/>
      <c r="D69" s="37"/>
      <c r="E69" s="37"/>
      <c r="F69" s="37"/>
      <c r="G69" s="37"/>
      <c r="H69" s="37"/>
      <c r="I69" s="37"/>
      <c r="J69" s="37"/>
      <c r="K69" s="37"/>
      <c r="L69" s="37"/>
      <c r="M69" s="37"/>
      <c r="N69" s="37"/>
      <c r="O69" s="37"/>
      <c r="P69" s="37"/>
      <c r="Q69" s="37"/>
      <c r="R69" s="37"/>
      <c r="S69" s="37"/>
      <c r="T69" s="37"/>
      <c r="U69" s="37"/>
      <c r="V69" s="37"/>
      <c r="W69" s="37"/>
      <c r="X69" s="37"/>
    </row>
    <row r="70" spans="1:24" ht="14.4"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row>
    <row r="71" spans="1:24" ht="14.4" x14ac:dyDescent="0.2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ht="14.4" x14ac:dyDescent="0.25">
      <c r="A72" s="37"/>
      <c r="B72" s="37"/>
      <c r="C72" s="37"/>
      <c r="D72" s="37"/>
      <c r="E72" s="37"/>
      <c r="F72" s="37"/>
      <c r="G72" s="37"/>
      <c r="H72" s="37"/>
      <c r="I72" s="37"/>
      <c r="J72" s="37"/>
      <c r="K72" s="37"/>
      <c r="L72" s="37"/>
      <c r="M72" s="37"/>
      <c r="N72" s="37"/>
      <c r="O72" s="37"/>
      <c r="P72" s="37"/>
      <c r="Q72" s="37"/>
      <c r="R72" s="37"/>
      <c r="S72" s="37"/>
      <c r="T72" s="37"/>
      <c r="U72" s="37"/>
      <c r="V72" s="37"/>
      <c r="W72" s="37"/>
      <c r="X72" s="37"/>
    </row>
    <row r="73" spans="1:24" ht="14.4" x14ac:dyDescent="0.25">
      <c r="A73" s="37"/>
      <c r="B73" s="37"/>
      <c r="C73" s="37"/>
      <c r="D73" s="37"/>
      <c r="E73" s="37"/>
      <c r="F73" s="37"/>
      <c r="G73" s="37"/>
      <c r="H73" s="37"/>
      <c r="I73" s="37"/>
      <c r="J73" s="37"/>
      <c r="K73" s="37"/>
      <c r="L73" s="37"/>
      <c r="M73" s="37"/>
      <c r="N73" s="37"/>
      <c r="O73" s="37"/>
      <c r="P73" s="37"/>
      <c r="Q73" s="37"/>
      <c r="R73" s="37"/>
      <c r="S73" s="37"/>
      <c r="T73" s="37"/>
      <c r="U73" s="37"/>
      <c r="V73" s="37"/>
      <c r="W73" s="37"/>
      <c r="X73" s="37"/>
    </row>
    <row r="74" spans="1:24" ht="14.4" x14ac:dyDescent="0.2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ht="14.4" x14ac:dyDescent="0.25">
      <c r="A75" s="37"/>
      <c r="B75" s="37"/>
      <c r="C75" s="37"/>
      <c r="D75" s="37"/>
      <c r="E75" s="37"/>
      <c r="F75" s="37"/>
      <c r="G75" s="37"/>
      <c r="H75" s="37"/>
      <c r="I75" s="37"/>
      <c r="J75" s="37"/>
      <c r="K75" s="37"/>
      <c r="L75" s="37"/>
      <c r="M75" s="37"/>
      <c r="N75" s="37"/>
      <c r="O75" s="37"/>
      <c r="P75" s="37"/>
      <c r="Q75" s="37"/>
      <c r="R75" s="37"/>
      <c r="S75" s="37"/>
      <c r="T75" s="37"/>
      <c r="U75" s="37"/>
      <c r="V75" s="37"/>
      <c r="W75" s="37"/>
      <c r="X75" s="37"/>
    </row>
    <row r="76" spans="1:24" ht="14.4" x14ac:dyDescent="0.2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ht="14.4" x14ac:dyDescent="0.25">
      <c r="A77" s="37"/>
      <c r="B77" s="37"/>
      <c r="C77" s="37"/>
      <c r="D77" s="37"/>
      <c r="E77" s="37"/>
      <c r="F77" s="37"/>
      <c r="G77" s="37"/>
      <c r="H77" s="37"/>
      <c r="I77" s="37"/>
      <c r="J77" s="37"/>
      <c r="K77" s="37"/>
      <c r="L77" s="37"/>
      <c r="M77" s="37"/>
      <c r="N77" s="37"/>
      <c r="O77" s="37"/>
      <c r="P77" s="37"/>
      <c r="Q77" s="37"/>
      <c r="R77" s="37"/>
      <c r="S77" s="37"/>
      <c r="T77" s="37"/>
      <c r="U77" s="37"/>
      <c r="V77" s="37"/>
      <c r="W77" s="37"/>
      <c r="X77" s="37"/>
    </row>
    <row r="78" spans="1:24" ht="14.4" x14ac:dyDescent="0.25">
      <c r="A78" s="37"/>
      <c r="B78" s="37"/>
      <c r="C78" s="37"/>
      <c r="D78" s="37"/>
      <c r="E78" s="37"/>
      <c r="F78" s="37"/>
      <c r="G78" s="37"/>
      <c r="H78" s="37"/>
      <c r="I78" s="37"/>
      <c r="J78" s="37"/>
      <c r="K78" s="37"/>
      <c r="L78" s="37"/>
      <c r="M78" s="37"/>
      <c r="N78" s="37"/>
      <c r="O78" s="37"/>
      <c r="P78" s="37"/>
      <c r="Q78" s="37"/>
      <c r="R78" s="37"/>
      <c r="S78" s="37"/>
      <c r="T78" s="37"/>
      <c r="U78" s="37"/>
      <c r="V78" s="37"/>
      <c r="W78" s="37"/>
      <c r="X78" s="37"/>
    </row>
    <row r="79" spans="1:24" ht="14.4" x14ac:dyDescent="0.2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ht="14.4" x14ac:dyDescent="0.25">
      <c r="A80" s="37"/>
      <c r="B80" s="37"/>
      <c r="C80" s="37"/>
      <c r="D80" s="37"/>
      <c r="E80" s="37"/>
      <c r="F80" s="37"/>
      <c r="G80" s="37"/>
      <c r="H80" s="37"/>
      <c r="I80" s="37"/>
      <c r="J80" s="37"/>
      <c r="K80" s="37"/>
      <c r="L80" s="37"/>
      <c r="M80" s="37"/>
      <c r="N80" s="37"/>
      <c r="O80" s="37"/>
      <c r="P80" s="37"/>
      <c r="Q80" s="37"/>
      <c r="R80" s="37"/>
      <c r="S80" s="37"/>
      <c r="T80" s="37"/>
      <c r="U80" s="37"/>
      <c r="V80" s="37"/>
      <c r="W80" s="37"/>
      <c r="X80" s="37"/>
    </row>
    <row r="81" spans="1:24" ht="14.4" x14ac:dyDescent="0.25">
      <c r="A81" s="37"/>
      <c r="B81" s="37"/>
      <c r="C81" s="37"/>
      <c r="D81" s="37"/>
      <c r="E81" s="37"/>
      <c r="F81" s="37"/>
      <c r="G81" s="37"/>
      <c r="H81" s="37"/>
      <c r="I81" s="37"/>
      <c r="J81" s="37"/>
      <c r="K81" s="37"/>
      <c r="L81" s="37"/>
      <c r="M81" s="37"/>
      <c r="N81" s="37"/>
      <c r="O81" s="37"/>
      <c r="P81" s="37"/>
      <c r="Q81" s="37"/>
      <c r="R81" s="37"/>
      <c r="S81" s="37"/>
      <c r="T81" s="37"/>
      <c r="U81" s="37"/>
      <c r="V81" s="37"/>
      <c r="W81" s="37"/>
      <c r="X81" s="37"/>
    </row>
    <row r="82" spans="1:24" ht="14.4" x14ac:dyDescent="0.2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ht="14.4" x14ac:dyDescent="0.25">
      <c r="A83" s="37"/>
      <c r="B83" s="37"/>
      <c r="C83" s="37"/>
      <c r="D83" s="37"/>
      <c r="E83" s="37"/>
      <c r="F83" s="37"/>
      <c r="G83" s="37"/>
      <c r="H83" s="37"/>
      <c r="I83" s="37"/>
      <c r="J83" s="37"/>
      <c r="K83" s="37"/>
      <c r="L83" s="37"/>
      <c r="M83" s="37"/>
      <c r="N83" s="37"/>
      <c r="O83" s="37"/>
      <c r="P83" s="37"/>
      <c r="Q83" s="37"/>
      <c r="R83" s="37"/>
      <c r="S83" s="37"/>
      <c r="T83" s="37"/>
      <c r="U83" s="37"/>
      <c r="V83" s="37"/>
      <c r="W83" s="37"/>
      <c r="X83" s="37"/>
    </row>
    <row r="84" spans="1:24" ht="14.4" x14ac:dyDescent="0.2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ht="14.4" x14ac:dyDescent="0.25">
      <c r="A85" s="37"/>
      <c r="B85" s="37"/>
      <c r="C85" s="37"/>
      <c r="D85" s="37"/>
      <c r="E85" s="37"/>
      <c r="F85" s="37"/>
      <c r="G85" s="37"/>
      <c r="H85" s="37"/>
      <c r="I85" s="37"/>
      <c r="J85" s="37"/>
      <c r="K85" s="37"/>
      <c r="L85" s="37"/>
      <c r="M85" s="37"/>
      <c r="N85" s="37"/>
      <c r="O85" s="37"/>
      <c r="P85" s="37"/>
      <c r="Q85" s="37"/>
      <c r="R85" s="37"/>
      <c r="S85" s="37"/>
      <c r="T85" s="37"/>
      <c r="U85" s="37"/>
      <c r="V85" s="37"/>
      <c r="W85" s="37"/>
      <c r="X85" s="37"/>
    </row>
    <row r="86" spans="1:24" ht="14.4" x14ac:dyDescent="0.25">
      <c r="A86" s="37"/>
      <c r="B86" s="37"/>
      <c r="C86" s="37"/>
      <c r="D86" s="37"/>
      <c r="E86" s="37"/>
      <c r="F86" s="37"/>
      <c r="G86" s="37"/>
      <c r="H86" s="37"/>
      <c r="I86" s="37"/>
      <c r="J86" s="37"/>
      <c r="K86" s="37"/>
      <c r="L86" s="37"/>
      <c r="M86" s="37"/>
      <c r="N86" s="37"/>
      <c r="O86" s="37"/>
      <c r="P86" s="37"/>
      <c r="Q86" s="37"/>
      <c r="R86" s="37"/>
      <c r="S86" s="37"/>
      <c r="T86" s="37"/>
      <c r="U86" s="37"/>
      <c r="V86" s="37"/>
      <c r="W86" s="37"/>
      <c r="X86" s="37"/>
    </row>
    <row r="87" spans="1:24" ht="14.4" x14ac:dyDescent="0.25">
      <c r="A87" s="37"/>
      <c r="B87" s="37"/>
      <c r="C87" s="37"/>
      <c r="D87" s="37"/>
      <c r="E87" s="37"/>
      <c r="F87" s="37"/>
      <c r="G87" s="37"/>
      <c r="H87" s="37"/>
      <c r="I87" s="37"/>
      <c r="J87" s="37"/>
      <c r="K87" s="37"/>
      <c r="L87" s="37"/>
      <c r="M87" s="37"/>
      <c r="N87" s="37"/>
      <c r="O87" s="37"/>
      <c r="P87" s="37"/>
      <c r="Q87" s="37"/>
      <c r="R87" s="37"/>
      <c r="S87" s="37"/>
      <c r="T87" s="37"/>
      <c r="U87" s="37"/>
      <c r="V87" s="37"/>
      <c r="W87" s="37"/>
      <c r="X87" s="37"/>
    </row>
    <row r="88" spans="1:24" ht="14.4" x14ac:dyDescent="0.2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ht="14.4" x14ac:dyDescent="0.2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ht="14.4" x14ac:dyDescent="0.25">
      <c r="A90" s="37"/>
      <c r="B90" s="37"/>
      <c r="C90" s="37"/>
      <c r="D90" s="37"/>
      <c r="E90" s="37"/>
      <c r="F90" s="37"/>
      <c r="G90" s="37"/>
      <c r="H90" s="37"/>
      <c r="I90" s="37"/>
      <c r="J90" s="37"/>
      <c r="K90" s="37"/>
      <c r="L90" s="37"/>
      <c r="M90" s="37"/>
      <c r="N90" s="37"/>
      <c r="O90" s="37"/>
      <c r="P90" s="37"/>
      <c r="Q90" s="37"/>
      <c r="R90" s="37"/>
      <c r="S90" s="37"/>
      <c r="T90" s="37"/>
      <c r="U90" s="37"/>
      <c r="V90" s="37"/>
      <c r="W90" s="37"/>
      <c r="X90" s="37"/>
    </row>
    <row r="91" spans="1:24" ht="14.4" x14ac:dyDescent="0.25">
      <c r="A91" s="37"/>
      <c r="B91" s="37"/>
      <c r="C91" s="37"/>
      <c r="D91" s="37"/>
      <c r="E91" s="37"/>
      <c r="F91" s="37"/>
      <c r="G91" s="37"/>
      <c r="H91" s="37"/>
      <c r="I91" s="37"/>
      <c r="J91" s="37"/>
      <c r="K91" s="37"/>
      <c r="L91" s="37"/>
      <c r="M91" s="37"/>
      <c r="N91" s="37"/>
      <c r="O91" s="37"/>
      <c r="P91" s="37"/>
      <c r="Q91" s="37"/>
      <c r="R91" s="37"/>
      <c r="S91" s="37"/>
      <c r="T91" s="37"/>
      <c r="U91" s="37"/>
      <c r="V91" s="37"/>
      <c r="W91" s="37"/>
      <c r="X91" s="37"/>
    </row>
    <row r="92" spans="1:24" ht="14.4" x14ac:dyDescent="0.2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ht="14.4" x14ac:dyDescent="0.25">
      <c r="A93" s="37"/>
      <c r="B93" s="37"/>
      <c r="C93" s="37"/>
      <c r="D93" s="37"/>
      <c r="E93" s="37"/>
      <c r="F93" s="37"/>
      <c r="G93" s="37"/>
      <c r="H93" s="37"/>
      <c r="I93" s="37"/>
      <c r="J93" s="37"/>
      <c r="K93" s="37"/>
      <c r="L93" s="37"/>
      <c r="M93" s="37"/>
      <c r="N93" s="37"/>
      <c r="O93" s="37"/>
      <c r="P93" s="37"/>
      <c r="Q93" s="37"/>
      <c r="R93" s="37"/>
      <c r="S93" s="37"/>
      <c r="T93" s="37"/>
      <c r="U93" s="37"/>
      <c r="V93" s="37"/>
      <c r="W93" s="37"/>
      <c r="X93" s="37"/>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Y22" sqref="Y22"/>
    </sheetView>
  </sheetViews>
  <sheetFormatPr defaultColWidth="9.21875" defaultRowHeight="13.2" x14ac:dyDescent="0.25"/>
  <cols>
    <col min="1" max="1" width="3.21875" style="24" customWidth="1"/>
    <col min="2" max="7" width="9.21875" style="24"/>
    <col min="8" max="8" width="2.44140625" style="24" customWidth="1"/>
    <col min="9" max="15" width="9.21875" style="24"/>
    <col min="16" max="16" width="2.33203125" style="24" customWidth="1"/>
    <col min="17" max="16384" width="9.21875" style="24"/>
  </cols>
  <sheetData>
    <row r="1" spans="1:24" ht="30" customHeight="1" x14ac:dyDescent="0.25">
      <c r="B1" s="136" t="s">
        <v>43</v>
      </c>
      <c r="C1" s="137"/>
      <c r="D1" s="137"/>
      <c r="E1" s="137"/>
      <c r="F1" s="137"/>
      <c r="G1" s="137"/>
      <c r="H1" s="137"/>
      <c r="I1" s="137"/>
      <c r="J1" s="137"/>
      <c r="K1" s="137"/>
      <c r="L1" s="137"/>
      <c r="M1" s="137"/>
      <c r="N1" s="137"/>
      <c r="O1" s="137"/>
      <c r="P1" s="137"/>
      <c r="Q1" s="137"/>
      <c r="R1" s="137"/>
      <c r="S1" s="137"/>
      <c r="T1" s="137"/>
      <c r="U1" s="138"/>
    </row>
    <row r="2" spans="1:24" ht="12.45" customHeight="1" x14ac:dyDescent="0.25">
      <c r="B2" s="139"/>
      <c r="C2" s="140"/>
      <c r="D2" s="140"/>
      <c r="E2" s="140"/>
      <c r="F2" s="140"/>
      <c r="G2" s="140"/>
      <c r="H2" s="140"/>
      <c r="I2" s="140"/>
      <c r="J2" s="140"/>
      <c r="K2" s="140"/>
      <c r="L2" s="140"/>
      <c r="M2" s="140"/>
      <c r="N2" s="140"/>
      <c r="O2" s="140"/>
      <c r="P2" s="140"/>
      <c r="Q2" s="140"/>
      <c r="R2" s="140"/>
      <c r="S2" s="140"/>
      <c r="T2" s="140"/>
      <c r="U2" s="141"/>
    </row>
    <row r="3" spans="1:24" ht="19.5" customHeight="1" thickBot="1" x14ac:dyDescent="0.3">
      <c r="B3" s="142"/>
      <c r="C3" s="143"/>
      <c r="D3" s="143"/>
      <c r="E3" s="143"/>
      <c r="F3" s="143"/>
      <c r="G3" s="143"/>
      <c r="H3" s="143"/>
      <c r="I3" s="143"/>
      <c r="J3" s="143"/>
      <c r="K3" s="143"/>
      <c r="L3" s="143"/>
      <c r="M3" s="143"/>
      <c r="N3" s="143"/>
      <c r="O3" s="143"/>
      <c r="P3" s="143"/>
      <c r="Q3" s="143"/>
      <c r="R3" s="143"/>
      <c r="S3" s="143"/>
      <c r="T3" s="143"/>
      <c r="U3" s="144"/>
    </row>
    <row r="4" spans="1:24" ht="13.8" thickBot="1" x14ac:dyDescent="0.3"/>
    <row r="5" spans="1:24" ht="23.55" customHeight="1" thickBot="1" x14ac:dyDescent="0.3">
      <c r="A5" s="37"/>
      <c r="B5" s="145" t="s">
        <v>29</v>
      </c>
      <c r="C5" s="146"/>
      <c r="D5" s="147"/>
      <c r="E5" s="147"/>
      <c r="F5" s="147"/>
      <c r="G5" s="147"/>
      <c r="H5" s="147"/>
      <c r="I5" s="147"/>
      <c r="J5" s="51" t="s">
        <v>30</v>
      </c>
      <c r="K5" s="147"/>
      <c r="L5" s="147"/>
      <c r="M5" s="147"/>
      <c r="N5" s="147"/>
      <c r="O5" s="147"/>
      <c r="P5" s="49"/>
      <c r="Q5" s="49" t="s">
        <v>31</v>
      </c>
      <c r="R5" s="148"/>
      <c r="S5" s="148"/>
      <c r="T5" s="148"/>
      <c r="U5" s="149"/>
      <c r="V5" s="37"/>
      <c r="W5" s="37"/>
      <c r="X5" s="37"/>
    </row>
    <row r="6" spans="1:24" ht="15" thickBot="1" x14ac:dyDescent="0.3">
      <c r="A6" s="37"/>
      <c r="B6" s="37"/>
      <c r="C6" s="37"/>
      <c r="D6" s="37"/>
      <c r="E6" s="37"/>
      <c r="F6" s="37"/>
      <c r="G6" s="37"/>
      <c r="H6" s="37"/>
      <c r="I6" s="37"/>
      <c r="J6" s="37"/>
      <c r="K6" s="37"/>
      <c r="L6" s="37"/>
      <c r="M6" s="37"/>
      <c r="N6" s="37"/>
      <c r="O6" s="37"/>
      <c r="P6" s="37"/>
      <c r="Q6" s="37"/>
      <c r="R6" s="37"/>
      <c r="S6" s="37"/>
      <c r="T6" s="37"/>
      <c r="U6" s="37"/>
      <c r="V6" s="37"/>
      <c r="W6" s="37"/>
      <c r="X6" s="37"/>
    </row>
    <row r="7" spans="1:24" ht="14.4" x14ac:dyDescent="0.25">
      <c r="A7" s="37"/>
      <c r="B7" s="133" t="s">
        <v>32</v>
      </c>
      <c r="C7" s="134"/>
      <c r="D7" s="134"/>
      <c r="E7" s="134"/>
      <c r="F7" s="134"/>
      <c r="G7" s="135"/>
      <c r="H7" s="37"/>
      <c r="I7" s="133" t="s">
        <v>33</v>
      </c>
      <c r="J7" s="134"/>
      <c r="K7" s="134"/>
      <c r="L7" s="134"/>
      <c r="M7" s="134"/>
      <c r="N7" s="134"/>
      <c r="O7" s="135"/>
      <c r="P7" s="38"/>
      <c r="Q7" s="133" t="s">
        <v>34</v>
      </c>
      <c r="R7" s="134"/>
      <c r="S7" s="134"/>
      <c r="T7" s="134"/>
      <c r="U7" s="135"/>
      <c r="V7" s="37"/>
      <c r="W7" s="37"/>
      <c r="X7" s="37"/>
    </row>
    <row r="8" spans="1:24" ht="14.4" x14ac:dyDescent="0.25">
      <c r="A8" s="37"/>
      <c r="B8" s="118"/>
      <c r="C8" s="119"/>
      <c r="D8" s="119"/>
      <c r="E8" s="119"/>
      <c r="F8" s="119"/>
      <c r="G8" s="120"/>
      <c r="H8" s="37"/>
      <c r="I8" s="124" t="s">
        <v>35</v>
      </c>
      <c r="J8" s="125"/>
      <c r="K8" s="125"/>
      <c r="L8" s="125"/>
      <c r="M8" s="125"/>
      <c r="N8" s="125"/>
      <c r="O8" s="126"/>
      <c r="P8" s="38"/>
      <c r="Q8" s="127" t="s">
        <v>36</v>
      </c>
      <c r="R8" s="128"/>
      <c r="S8" s="128"/>
      <c r="T8" s="128"/>
      <c r="U8" s="129"/>
      <c r="V8" s="37"/>
      <c r="W8" s="37"/>
      <c r="X8" s="37"/>
    </row>
    <row r="9" spans="1:24" ht="31.5" customHeight="1" x14ac:dyDescent="0.25">
      <c r="A9" s="37"/>
      <c r="B9" s="118"/>
      <c r="C9" s="119"/>
      <c r="D9" s="119"/>
      <c r="E9" s="119"/>
      <c r="F9" s="119"/>
      <c r="G9" s="120"/>
      <c r="H9" s="37"/>
      <c r="I9" s="112"/>
      <c r="J9" s="113"/>
      <c r="K9" s="113"/>
      <c r="L9" s="113"/>
      <c r="M9" s="113"/>
      <c r="N9" s="113"/>
      <c r="O9" s="114"/>
      <c r="P9" s="50"/>
      <c r="Q9" s="130" t="s">
        <v>37</v>
      </c>
      <c r="R9" s="131"/>
      <c r="S9" s="131"/>
      <c r="T9" s="131"/>
      <c r="U9" s="132"/>
      <c r="V9" s="37"/>
      <c r="W9" s="37"/>
      <c r="X9" s="37"/>
    </row>
    <row r="10" spans="1:24" ht="14.4" x14ac:dyDescent="0.25">
      <c r="A10" s="37"/>
      <c r="B10" s="118"/>
      <c r="C10" s="119"/>
      <c r="D10" s="119"/>
      <c r="E10" s="119"/>
      <c r="F10" s="119"/>
      <c r="G10" s="120"/>
      <c r="H10" s="37"/>
      <c r="I10" s="112"/>
      <c r="J10" s="113"/>
      <c r="K10" s="113"/>
      <c r="L10" s="113"/>
      <c r="M10" s="113"/>
      <c r="N10" s="113"/>
      <c r="O10" s="114"/>
      <c r="P10" s="50"/>
      <c r="Q10" s="112"/>
      <c r="R10" s="113"/>
      <c r="S10" s="113"/>
      <c r="T10" s="113"/>
      <c r="U10" s="114"/>
      <c r="V10" s="37"/>
      <c r="W10" s="37"/>
      <c r="X10" s="37"/>
    </row>
    <row r="11" spans="1:24" ht="14.4" x14ac:dyDescent="0.25">
      <c r="A11" s="37"/>
      <c r="B11" s="118"/>
      <c r="C11" s="119"/>
      <c r="D11" s="119"/>
      <c r="E11" s="119"/>
      <c r="F11" s="119"/>
      <c r="G11" s="120"/>
      <c r="H11" s="37"/>
      <c r="I11" s="112"/>
      <c r="J11" s="113"/>
      <c r="K11" s="113"/>
      <c r="L11" s="113"/>
      <c r="M11" s="113"/>
      <c r="N11" s="113"/>
      <c r="O11" s="114"/>
      <c r="P11" s="50"/>
      <c r="Q11" s="112"/>
      <c r="R11" s="113"/>
      <c r="S11" s="113"/>
      <c r="T11" s="113"/>
      <c r="U11" s="114"/>
      <c r="V11" s="37"/>
      <c r="W11" s="37"/>
      <c r="X11" s="37"/>
    </row>
    <row r="12" spans="1:24" ht="14.4" x14ac:dyDescent="0.25">
      <c r="A12" s="37"/>
      <c r="B12" s="118"/>
      <c r="C12" s="119"/>
      <c r="D12" s="119"/>
      <c r="E12" s="119"/>
      <c r="F12" s="119"/>
      <c r="G12" s="120"/>
      <c r="H12" s="37"/>
      <c r="I12" s="112"/>
      <c r="J12" s="113"/>
      <c r="K12" s="113"/>
      <c r="L12" s="113"/>
      <c r="M12" s="113"/>
      <c r="N12" s="113"/>
      <c r="O12" s="114"/>
      <c r="P12" s="50"/>
      <c r="Q12" s="112"/>
      <c r="R12" s="113"/>
      <c r="S12" s="113"/>
      <c r="T12" s="113"/>
      <c r="U12" s="114"/>
      <c r="V12" s="37"/>
      <c r="W12" s="37"/>
      <c r="X12" s="37"/>
    </row>
    <row r="13" spans="1:24" ht="14.4" x14ac:dyDescent="0.25">
      <c r="A13" s="37"/>
      <c r="B13" s="118"/>
      <c r="C13" s="119"/>
      <c r="D13" s="119"/>
      <c r="E13" s="119"/>
      <c r="F13" s="119"/>
      <c r="G13" s="120"/>
      <c r="H13" s="37"/>
      <c r="I13" s="112"/>
      <c r="J13" s="113"/>
      <c r="K13" s="113"/>
      <c r="L13" s="113"/>
      <c r="M13" s="113"/>
      <c r="N13" s="113"/>
      <c r="O13" s="114"/>
      <c r="P13" s="50"/>
      <c r="Q13" s="112"/>
      <c r="R13" s="113"/>
      <c r="S13" s="113"/>
      <c r="T13" s="113"/>
      <c r="U13" s="114"/>
      <c r="V13" s="37"/>
      <c r="W13" s="37"/>
      <c r="X13" s="37"/>
    </row>
    <row r="14" spans="1:24" ht="14.4" x14ac:dyDescent="0.25">
      <c r="A14" s="37"/>
      <c r="B14" s="118"/>
      <c r="C14" s="119"/>
      <c r="D14" s="119"/>
      <c r="E14" s="119"/>
      <c r="F14" s="119"/>
      <c r="G14" s="120"/>
      <c r="H14" s="37"/>
      <c r="I14" s="112"/>
      <c r="J14" s="113"/>
      <c r="K14" s="113"/>
      <c r="L14" s="113"/>
      <c r="M14" s="113"/>
      <c r="N14" s="113"/>
      <c r="O14" s="114"/>
      <c r="P14" s="50"/>
      <c r="Q14" s="112"/>
      <c r="R14" s="113"/>
      <c r="S14" s="113"/>
      <c r="T14" s="113"/>
      <c r="U14" s="114"/>
      <c r="V14" s="37"/>
      <c r="W14" s="37"/>
      <c r="X14" s="37"/>
    </row>
    <row r="15" spans="1:24" ht="14.4" x14ac:dyDescent="0.25">
      <c r="A15" s="37"/>
      <c r="B15" s="118"/>
      <c r="C15" s="119"/>
      <c r="D15" s="119"/>
      <c r="E15" s="119"/>
      <c r="F15" s="119"/>
      <c r="G15" s="120"/>
      <c r="H15" s="37"/>
      <c r="I15" s="112"/>
      <c r="J15" s="113"/>
      <c r="K15" s="113"/>
      <c r="L15" s="113"/>
      <c r="M15" s="113"/>
      <c r="N15" s="113"/>
      <c r="O15" s="114"/>
      <c r="P15" s="50"/>
      <c r="Q15" s="112"/>
      <c r="R15" s="113"/>
      <c r="S15" s="113"/>
      <c r="T15" s="113"/>
      <c r="U15" s="114"/>
      <c r="V15" s="37"/>
      <c r="W15" s="37"/>
      <c r="X15" s="37"/>
    </row>
    <row r="16" spans="1:24" ht="15" thickBot="1" x14ac:dyDescent="0.3">
      <c r="A16" s="37"/>
      <c r="B16" s="121"/>
      <c r="C16" s="122"/>
      <c r="D16" s="122"/>
      <c r="E16" s="122"/>
      <c r="F16" s="122"/>
      <c r="G16" s="123"/>
      <c r="H16" s="37"/>
      <c r="I16" s="115"/>
      <c r="J16" s="116"/>
      <c r="K16" s="116"/>
      <c r="L16" s="116"/>
      <c r="M16" s="116"/>
      <c r="N16" s="116"/>
      <c r="O16" s="117"/>
      <c r="P16" s="50"/>
      <c r="Q16" s="112"/>
      <c r="R16" s="113"/>
      <c r="S16" s="113"/>
      <c r="T16" s="113"/>
      <c r="U16" s="114"/>
      <c r="V16" s="37"/>
      <c r="W16" s="37"/>
      <c r="X16" s="37"/>
    </row>
    <row r="17" spans="1:24" ht="15" thickBot="1" x14ac:dyDescent="0.3">
      <c r="A17" s="37"/>
      <c r="B17" s="37"/>
      <c r="C17" s="37"/>
      <c r="D17" s="37"/>
      <c r="E17" s="37"/>
      <c r="F17" s="37"/>
      <c r="G17" s="37"/>
      <c r="H17" s="37"/>
      <c r="I17" s="37"/>
      <c r="J17" s="37"/>
      <c r="K17" s="37"/>
      <c r="L17" s="37"/>
      <c r="M17" s="37"/>
      <c r="N17" s="37"/>
      <c r="O17" s="38"/>
      <c r="P17" s="37"/>
      <c r="Q17" s="112"/>
      <c r="R17" s="113"/>
      <c r="S17" s="113"/>
      <c r="T17" s="113"/>
      <c r="U17" s="114"/>
      <c r="V17" s="37"/>
      <c r="W17" s="37"/>
      <c r="X17" s="37"/>
    </row>
    <row r="18" spans="1:24" ht="14.4" x14ac:dyDescent="0.25">
      <c r="A18" s="37"/>
      <c r="B18" s="133" t="s">
        <v>38</v>
      </c>
      <c r="C18" s="134"/>
      <c r="D18" s="134"/>
      <c r="E18" s="134"/>
      <c r="F18" s="134"/>
      <c r="G18" s="135"/>
      <c r="H18" s="37"/>
      <c r="I18" s="133" t="s">
        <v>39</v>
      </c>
      <c r="J18" s="134"/>
      <c r="K18" s="134"/>
      <c r="L18" s="134"/>
      <c r="M18" s="134"/>
      <c r="N18" s="134"/>
      <c r="O18" s="135"/>
      <c r="P18" s="37"/>
      <c r="Q18" s="112"/>
      <c r="R18" s="113"/>
      <c r="S18" s="113"/>
      <c r="T18" s="113"/>
      <c r="U18" s="114"/>
      <c r="V18" s="37"/>
      <c r="W18" s="37"/>
      <c r="X18" s="37"/>
    </row>
    <row r="19" spans="1:24" ht="14.4" x14ac:dyDescent="0.25">
      <c r="A19" s="37"/>
      <c r="B19" s="118"/>
      <c r="C19" s="119"/>
      <c r="D19" s="119"/>
      <c r="E19" s="119"/>
      <c r="F19" s="119"/>
      <c r="G19" s="120"/>
      <c r="H19" s="37"/>
      <c r="I19" s="112"/>
      <c r="J19" s="113"/>
      <c r="K19" s="113"/>
      <c r="L19" s="113"/>
      <c r="M19" s="113"/>
      <c r="N19" s="113"/>
      <c r="O19" s="114"/>
      <c r="P19" s="37"/>
      <c r="Q19" s="112"/>
      <c r="R19" s="113"/>
      <c r="S19" s="113"/>
      <c r="T19" s="113"/>
      <c r="U19" s="114"/>
      <c r="V19" s="37"/>
      <c r="W19" s="37"/>
      <c r="X19" s="37"/>
    </row>
    <row r="20" spans="1:24" ht="15" thickBot="1" x14ac:dyDescent="0.3">
      <c r="A20" s="37"/>
      <c r="B20" s="118"/>
      <c r="C20" s="119"/>
      <c r="D20" s="119"/>
      <c r="E20" s="119"/>
      <c r="F20" s="119"/>
      <c r="G20" s="120"/>
      <c r="H20" s="37"/>
      <c r="I20" s="115"/>
      <c r="J20" s="116"/>
      <c r="K20" s="116"/>
      <c r="L20" s="116"/>
      <c r="M20" s="116"/>
      <c r="N20" s="116"/>
      <c r="O20" s="117"/>
      <c r="P20" s="37"/>
      <c r="Q20" s="112"/>
      <c r="R20" s="113"/>
      <c r="S20" s="113"/>
      <c r="T20" s="113"/>
      <c r="U20" s="114"/>
      <c r="V20" s="37"/>
      <c r="W20" s="37"/>
      <c r="X20" s="37"/>
    </row>
    <row r="21" spans="1:24" ht="15" thickBot="1" x14ac:dyDescent="0.3">
      <c r="A21" s="37"/>
      <c r="B21" s="118"/>
      <c r="C21" s="119"/>
      <c r="D21" s="119"/>
      <c r="E21" s="119"/>
      <c r="F21" s="119"/>
      <c r="G21" s="120"/>
      <c r="H21" s="37"/>
      <c r="I21" s="37"/>
      <c r="J21" s="37"/>
      <c r="K21" s="37"/>
      <c r="L21" s="37"/>
      <c r="M21" s="37"/>
      <c r="N21" s="37"/>
      <c r="O21" s="38"/>
      <c r="P21" s="37"/>
      <c r="Q21" s="112"/>
      <c r="R21" s="113"/>
      <c r="S21" s="113"/>
      <c r="T21" s="113"/>
      <c r="U21" s="114"/>
      <c r="V21" s="37"/>
      <c r="W21" s="37"/>
      <c r="X21" s="37"/>
    </row>
    <row r="22" spans="1:24" ht="27.45" customHeight="1" x14ac:dyDescent="0.25">
      <c r="A22" s="37"/>
      <c r="B22" s="118"/>
      <c r="C22" s="119"/>
      <c r="D22" s="119"/>
      <c r="E22" s="119"/>
      <c r="F22" s="119"/>
      <c r="G22" s="120"/>
      <c r="H22" s="37"/>
      <c r="I22" s="109" t="s">
        <v>40</v>
      </c>
      <c r="J22" s="110"/>
      <c r="K22" s="110"/>
      <c r="L22" s="110"/>
      <c r="M22" s="110"/>
      <c r="N22" s="110"/>
      <c r="O22" s="111"/>
      <c r="P22" s="37"/>
      <c r="Q22" s="112"/>
      <c r="R22" s="113"/>
      <c r="S22" s="113"/>
      <c r="T22" s="113"/>
      <c r="U22" s="114"/>
      <c r="V22" s="37"/>
      <c r="W22" s="37"/>
      <c r="X22" s="37"/>
    </row>
    <row r="23" spans="1:24" ht="14.4" x14ac:dyDescent="0.25">
      <c r="A23" s="37"/>
      <c r="B23" s="118"/>
      <c r="C23" s="119"/>
      <c r="D23" s="119"/>
      <c r="E23" s="119"/>
      <c r="F23" s="119"/>
      <c r="G23" s="120"/>
      <c r="H23" s="37"/>
      <c r="I23" s="112"/>
      <c r="J23" s="113"/>
      <c r="K23" s="113"/>
      <c r="L23" s="113"/>
      <c r="M23" s="113"/>
      <c r="N23" s="113"/>
      <c r="O23" s="114"/>
      <c r="P23" s="37"/>
      <c r="Q23" s="112"/>
      <c r="R23" s="113"/>
      <c r="S23" s="113"/>
      <c r="T23" s="113"/>
      <c r="U23" s="114"/>
      <c r="V23" s="37"/>
      <c r="W23" s="37"/>
      <c r="X23" s="37"/>
    </row>
    <row r="24" spans="1:24" ht="14.4" x14ac:dyDescent="0.25">
      <c r="A24" s="37"/>
      <c r="B24" s="118"/>
      <c r="C24" s="119"/>
      <c r="D24" s="119"/>
      <c r="E24" s="119"/>
      <c r="F24" s="119"/>
      <c r="G24" s="120"/>
      <c r="H24" s="37"/>
      <c r="I24" s="112"/>
      <c r="J24" s="113"/>
      <c r="K24" s="113"/>
      <c r="L24" s="113"/>
      <c r="M24" s="113"/>
      <c r="N24" s="113"/>
      <c r="O24" s="114"/>
      <c r="P24" s="37"/>
      <c r="Q24" s="112"/>
      <c r="R24" s="113"/>
      <c r="S24" s="113"/>
      <c r="T24" s="113"/>
      <c r="U24" s="114"/>
      <c r="V24" s="37"/>
      <c r="W24" s="37"/>
      <c r="X24" s="37"/>
    </row>
    <row r="25" spans="1:24" ht="14.4" x14ac:dyDescent="0.25">
      <c r="A25" s="37"/>
      <c r="B25" s="118"/>
      <c r="C25" s="119"/>
      <c r="D25" s="119"/>
      <c r="E25" s="119"/>
      <c r="F25" s="119"/>
      <c r="G25" s="120"/>
      <c r="H25" s="37"/>
      <c r="I25" s="112"/>
      <c r="J25" s="113"/>
      <c r="K25" s="113"/>
      <c r="L25" s="113"/>
      <c r="M25" s="113"/>
      <c r="N25" s="113"/>
      <c r="O25" s="114"/>
      <c r="P25" s="37"/>
      <c r="Q25" s="112"/>
      <c r="R25" s="113"/>
      <c r="S25" s="113"/>
      <c r="T25" s="113"/>
      <c r="U25" s="114"/>
      <c r="V25" s="37"/>
      <c r="W25" s="37"/>
      <c r="X25" s="37"/>
    </row>
    <row r="26" spans="1:24" ht="14.4" x14ac:dyDescent="0.25">
      <c r="A26" s="37"/>
      <c r="B26" s="118"/>
      <c r="C26" s="119"/>
      <c r="D26" s="119"/>
      <c r="E26" s="119"/>
      <c r="F26" s="119"/>
      <c r="G26" s="120"/>
      <c r="H26" s="37"/>
      <c r="I26" s="112"/>
      <c r="J26" s="113"/>
      <c r="K26" s="113"/>
      <c r="L26" s="113"/>
      <c r="M26" s="113"/>
      <c r="N26" s="113"/>
      <c r="O26" s="114"/>
      <c r="P26" s="37"/>
      <c r="Q26" s="112"/>
      <c r="R26" s="113"/>
      <c r="S26" s="113"/>
      <c r="T26" s="113"/>
      <c r="U26" s="114"/>
      <c r="V26" s="37"/>
      <c r="W26" s="37"/>
      <c r="X26" s="37"/>
    </row>
    <row r="27" spans="1:24" ht="15" thickBot="1" x14ac:dyDescent="0.3">
      <c r="A27" s="37"/>
      <c r="B27" s="121"/>
      <c r="C27" s="122"/>
      <c r="D27" s="122"/>
      <c r="E27" s="122"/>
      <c r="F27" s="122"/>
      <c r="G27" s="123"/>
      <c r="H27" s="37"/>
      <c r="I27" s="115"/>
      <c r="J27" s="116"/>
      <c r="K27" s="116"/>
      <c r="L27" s="116"/>
      <c r="M27" s="116"/>
      <c r="N27" s="116"/>
      <c r="O27" s="117"/>
      <c r="P27" s="37"/>
      <c r="Q27" s="115"/>
      <c r="R27" s="116"/>
      <c r="S27" s="116"/>
      <c r="T27" s="116"/>
      <c r="U27" s="117"/>
      <c r="V27" s="37"/>
      <c r="W27" s="37"/>
      <c r="X27" s="37"/>
    </row>
    <row r="28" spans="1:24" ht="14.4" x14ac:dyDescent="0.25">
      <c r="A28" s="37"/>
      <c r="B28" s="37"/>
      <c r="C28" s="37"/>
      <c r="D28" s="37"/>
      <c r="E28" s="37"/>
      <c r="F28" s="37"/>
      <c r="G28" s="37"/>
      <c r="H28" s="37"/>
      <c r="I28" s="37"/>
      <c r="J28" s="37"/>
      <c r="K28" s="37"/>
      <c r="L28" s="37"/>
      <c r="M28" s="37"/>
      <c r="N28" s="37"/>
      <c r="O28" s="37"/>
      <c r="P28" s="37"/>
      <c r="Q28" s="37"/>
      <c r="R28" s="37"/>
      <c r="S28" s="37"/>
      <c r="T28" s="37"/>
      <c r="U28" s="37"/>
      <c r="V28" s="37"/>
      <c r="W28" s="37"/>
      <c r="X28" s="37"/>
    </row>
    <row r="29" spans="1:24" ht="14.4" x14ac:dyDescent="0.25">
      <c r="A29" s="37"/>
      <c r="B29" s="37"/>
      <c r="C29" s="37"/>
      <c r="D29" s="37"/>
      <c r="E29" s="37"/>
      <c r="F29" s="37"/>
      <c r="G29" s="37"/>
      <c r="H29" s="37"/>
      <c r="I29" s="37"/>
      <c r="J29" s="37"/>
      <c r="K29" s="37"/>
      <c r="L29" s="37"/>
      <c r="M29" s="37"/>
      <c r="N29" s="37"/>
      <c r="O29" s="37"/>
      <c r="P29" s="37"/>
      <c r="Q29" s="37"/>
      <c r="R29" s="37"/>
      <c r="S29" s="37"/>
      <c r="T29" s="37"/>
      <c r="U29" s="37"/>
      <c r="V29" s="37"/>
      <c r="W29" s="37"/>
      <c r="X29" s="37"/>
    </row>
    <row r="30" spans="1:24" ht="14.4" x14ac:dyDescent="0.25">
      <c r="A30" s="37"/>
      <c r="B30" s="37"/>
      <c r="C30" s="37"/>
      <c r="D30" s="37"/>
      <c r="E30" s="37"/>
      <c r="F30" s="37"/>
      <c r="G30" s="37"/>
      <c r="H30" s="37"/>
      <c r="I30" s="37"/>
      <c r="J30" s="37"/>
      <c r="K30" s="37"/>
      <c r="L30" s="37"/>
      <c r="M30" s="37"/>
      <c r="N30" s="37"/>
      <c r="O30" s="37"/>
      <c r="P30" s="37"/>
      <c r="Q30" s="37"/>
      <c r="R30" s="37"/>
      <c r="S30" s="37"/>
      <c r="T30" s="37"/>
      <c r="U30" s="37"/>
      <c r="V30" s="37"/>
      <c r="W30" s="37"/>
      <c r="X30" s="37"/>
    </row>
    <row r="31" spans="1:24" ht="14.4" x14ac:dyDescent="0.25">
      <c r="A31" s="37"/>
      <c r="B31" s="37"/>
      <c r="C31" s="37"/>
      <c r="D31" s="37"/>
      <c r="E31" s="37"/>
      <c r="F31" s="37"/>
      <c r="G31" s="37"/>
      <c r="H31" s="37"/>
      <c r="I31" s="37"/>
      <c r="J31" s="37"/>
      <c r="K31" s="37"/>
      <c r="L31" s="37"/>
      <c r="M31" s="37"/>
      <c r="N31" s="37"/>
      <c r="O31" s="37"/>
      <c r="P31" s="37"/>
      <c r="Q31" s="37"/>
      <c r="R31" s="37"/>
      <c r="S31" s="37"/>
      <c r="T31" s="37"/>
      <c r="U31" s="37"/>
      <c r="V31" s="37"/>
      <c r="W31" s="37"/>
      <c r="X31" s="37"/>
    </row>
    <row r="32" spans="1:24" ht="14.4" x14ac:dyDescent="0.25">
      <c r="A32" s="37"/>
      <c r="B32" s="37"/>
      <c r="C32" s="37"/>
      <c r="D32" s="37"/>
      <c r="E32" s="37"/>
      <c r="F32" s="37"/>
      <c r="G32" s="37"/>
      <c r="H32" s="37"/>
      <c r="I32" s="37"/>
      <c r="J32" s="37"/>
      <c r="K32" s="37"/>
      <c r="L32" s="37"/>
      <c r="M32" s="37"/>
      <c r="N32" s="37"/>
      <c r="O32" s="37"/>
      <c r="P32" s="37"/>
      <c r="Q32" s="37"/>
      <c r="R32" s="37"/>
      <c r="S32" s="37"/>
      <c r="T32" s="37"/>
      <c r="U32" s="37"/>
      <c r="V32" s="37"/>
      <c r="W32" s="37"/>
      <c r="X32" s="37"/>
    </row>
    <row r="33" spans="1:24" ht="14.4" x14ac:dyDescent="0.2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ht="14.4" x14ac:dyDescent="0.25">
      <c r="A34" s="37"/>
      <c r="B34" s="37"/>
      <c r="C34" s="37"/>
      <c r="D34" s="37"/>
      <c r="E34" s="37"/>
      <c r="F34" s="37"/>
      <c r="G34" s="37"/>
      <c r="H34" s="37"/>
      <c r="I34" s="37"/>
      <c r="J34" s="37"/>
      <c r="K34" s="37"/>
      <c r="L34" s="37"/>
      <c r="M34" s="37"/>
      <c r="N34" s="37"/>
      <c r="O34" s="37"/>
      <c r="P34" s="37"/>
      <c r="Q34" s="37"/>
      <c r="R34" s="37"/>
      <c r="S34" s="37"/>
      <c r="T34" s="37"/>
      <c r="U34" s="37"/>
      <c r="V34" s="37"/>
      <c r="W34" s="37"/>
      <c r="X34" s="37"/>
    </row>
    <row r="35" spans="1:24" ht="14.4" x14ac:dyDescent="0.25">
      <c r="A35" s="37"/>
      <c r="B35" s="37"/>
      <c r="C35" s="37"/>
      <c r="D35" s="37"/>
      <c r="E35" s="37"/>
      <c r="F35" s="37"/>
      <c r="G35" s="37"/>
      <c r="H35" s="37"/>
      <c r="I35" s="37"/>
      <c r="J35" s="37"/>
      <c r="K35" s="37"/>
      <c r="L35" s="37"/>
      <c r="M35" s="37"/>
      <c r="N35" s="37"/>
      <c r="O35" s="37"/>
      <c r="P35" s="37"/>
      <c r="Q35" s="37"/>
      <c r="R35" s="37"/>
      <c r="S35" s="37"/>
      <c r="T35" s="37"/>
      <c r="U35" s="37"/>
      <c r="V35" s="37"/>
      <c r="W35" s="37"/>
      <c r="X35" s="37"/>
    </row>
    <row r="36" spans="1:24" ht="14.4" x14ac:dyDescent="0.2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ht="14.4" x14ac:dyDescent="0.25">
      <c r="A37" s="37"/>
      <c r="B37" s="37"/>
      <c r="C37" s="37"/>
      <c r="D37" s="37"/>
      <c r="E37" s="37"/>
      <c r="F37" s="37"/>
      <c r="G37" s="37"/>
      <c r="H37" s="37"/>
      <c r="I37" s="37"/>
      <c r="J37" s="37"/>
      <c r="K37" s="37"/>
      <c r="L37" s="37"/>
      <c r="M37" s="37"/>
      <c r="N37" s="37"/>
      <c r="O37" s="37"/>
      <c r="P37" s="37"/>
      <c r="Q37" s="37"/>
      <c r="R37" s="37"/>
      <c r="S37" s="37"/>
      <c r="T37" s="37"/>
      <c r="U37" s="37"/>
      <c r="V37" s="37"/>
      <c r="W37" s="37"/>
      <c r="X37" s="37"/>
    </row>
    <row r="38" spans="1:24" ht="14.4" x14ac:dyDescent="0.25">
      <c r="A38" s="37"/>
      <c r="B38" s="37"/>
      <c r="C38" s="37"/>
      <c r="D38" s="37"/>
      <c r="E38" s="37"/>
      <c r="F38" s="37"/>
      <c r="G38" s="37"/>
      <c r="H38" s="37"/>
      <c r="I38" s="37"/>
      <c r="J38" s="37"/>
      <c r="K38" s="37"/>
      <c r="L38" s="37"/>
      <c r="M38" s="37"/>
      <c r="N38" s="37"/>
      <c r="O38" s="37"/>
      <c r="P38" s="37"/>
      <c r="Q38" s="37"/>
      <c r="R38" s="37"/>
      <c r="S38" s="37"/>
      <c r="T38" s="37"/>
      <c r="U38" s="37"/>
      <c r="V38" s="37"/>
      <c r="W38" s="37"/>
      <c r="X38" s="37"/>
    </row>
    <row r="39" spans="1:24" ht="14.4" x14ac:dyDescent="0.2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ht="14.4" x14ac:dyDescent="0.25">
      <c r="A40" s="37"/>
      <c r="B40" s="37"/>
      <c r="C40" s="37"/>
      <c r="D40" s="37"/>
      <c r="E40" s="37"/>
      <c r="F40" s="37"/>
      <c r="G40" s="37"/>
      <c r="H40" s="37"/>
      <c r="I40" s="37"/>
      <c r="J40" s="37"/>
      <c r="K40" s="37"/>
      <c r="L40" s="37"/>
      <c r="M40" s="37"/>
      <c r="N40" s="37"/>
      <c r="O40" s="37"/>
      <c r="P40" s="37"/>
      <c r="Q40" s="37"/>
      <c r="R40" s="37"/>
      <c r="S40" s="37"/>
      <c r="T40" s="37"/>
      <c r="U40" s="37"/>
      <c r="V40" s="37"/>
      <c r="W40" s="37"/>
      <c r="X40" s="37"/>
    </row>
    <row r="41" spans="1:24" ht="14.4" x14ac:dyDescent="0.25">
      <c r="A41" s="37"/>
      <c r="B41" s="37"/>
      <c r="C41" s="37"/>
      <c r="D41" s="37"/>
      <c r="E41" s="37"/>
      <c r="F41" s="37"/>
      <c r="G41" s="37"/>
      <c r="H41" s="37"/>
      <c r="I41" s="37"/>
      <c r="J41" s="37"/>
      <c r="K41" s="37"/>
      <c r="L41" s="37"/>
      <c r="M41" s="37"/>
      <c r="N41" s="37"/>
      <c r="O41" s="37"/>
      <c r="P41" s="37"/>
      <c r="Q41" s="37"/>
      <c r="R41" s="37"/>
      <c r="S41" s="37"/>
      <c r="T41" s="37"/>
      <c r="U41" s="37"/>
      <c r="V41" s="37"/>
      <c r="W41" s="37"/>
      <c r="X41" s="37"/>
    </row>
    <row r="42" spans="1:24" ht="14.4" x14ac:dyDescent="0.2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ht="14.4" x14ac:dyDescent="0.25">
      <c r="A43" s="37"/>
      <c r="B43" s="37"/>
      <c r="C43" s="37"/>
      <c r="D43" s="37"/>
      <c r="E43" s="37"/>
      <c r="F43" s="37"/>
      <c r="G43" s="37"/>
      <c r="H43" s="37"/>
      <c r="I43" s="37"/>
      <c r="J43" s="37"/>
      <c r="K43" s="37"/>
      <c r="L43" s="37"/>
      <c r="M43" s="37"/>
      <c r="N43" s="37"/>
      <c r="O43" s="37"/>
      <c r="P43" s="37"/>
      <c r="Q43" s="37"/>
      <c r="R43" s="37"/>
      <c r="S43" s="37"/>
      <c r="T43" s="37"/>
      <c r="U43" s="37"/>
      <c r="V43" s="37"/>
      <c r="W43" s="37"/>
      <c r="X43" s="37"/>
    </row>
    <row r="44" spans="1:24" ht="14.4" x14ac:dyDescent="0.25">
      <c r="A44" s="37"/>
      <c r="B44" s="37"/>
      <c r="C44" s="37"/>
      <c r="D44" s="37"/>
      <c r="E44" s="37"/>
      <c r="F44" s="37"/>
      <c r="G44" s="37"/>
      <c r="H44" s="37"/>
      <c r="I44" s="37"/>
      <c r="J44" s="37"/>
      <c r="K44" s="37"/>
      <c r="L44" s="37"/>
      <c r="M44" s="37"/>
      <c r="N44" s="37"/>
      <c r="O44" s="37"/>
      <c r="P44" s="37"/>
      <c r="Q44" s="37"/>
      <c r="R44" s="37"/>
      <c r="S44" s="37"/>
      <c r="T44" s="37"/>
      <c r="U44" s="37"/>
      <c r="V44" s="37"/>
      <c r="W44" s="37"/>
      <c r="X44" s="37"/>
    </row>
    <row r="45" spans="1:24" ht="14.4" x14ac:dyDescent="0.25">
      <c r="A45" s="37"/>
      <c r="B45" s="37"/>
      <c r="C45" s="37"/>
      <c r="D45" s="37"/>
      <c r="E45" s="37"/>
      <c r="F45" s="37"/>
      <c r="G45" s="37"/>
      <c r="H45" s="37"/>
      <c r="I45" s="37"/>
      <c r="J45" s="37"/>
      <c r="K45" s="37"/>
      <c r="L45" s="37"/>
      <c r="M45" s="37"/>
      <c r="N45" s="37"/>
      <c r="O45" s="37"/>
      <c r="P45" s="37"/>
      <c r="Q45" s="37"/>
      <c r="R45" s="37"/>
      <c r="S45" s="37"/>
      <c r="T45" s="37"/>
      <c r="U45" s="37"/>
      <c r="V45" s="37"/>
      <c r="W45" s="37"/>
      <c r="X45" s="37"/>
    </row>
    <row r="46" spans="1:24" ht="14.4" x14ac:dyDescent="0.25">
      <c r="A46" s="37"/>
      <c r="B46" s="37"/>
      <c r="C46" s="37"/>
      <c r="D46" s="37"/>
      <c r="E46" s="37"/>
      <c r="F46" s="37"/>
      <c r="G46" s="37"/>
      <c r="H46" s="37"/>
      <c r="I46" s="37"/>
      <c r="J46" s="37"/>
      <c r="K46" s="37"/>
      <c r="L46" s="37"/>
      <c r="M46" s="37"/>
      <c r="N46" s="37"/>
      <c r="O46" s="37"/>
      <c r="P46" s="37"/>
      <c r="Q46" s="37"/>
      <c r="R46" s="37"/>
      <c r="S46" s="37"/>
      <c r="T46" s="37"/>
      <c r="U46" s="37"/>
      <c r="V46" s="37"/>
      <c r="W46" s="37"/>
      <c r="X46" s="37"/>
    </row>
    <row r="47" spans="1:24" ht="14.4" x14ac:dyDescent="0.25">
      <c r="A47" s="37"/>
      <c r="B47" s="37"/>
      <c r="C47" s="37"/>
      <c r="D47" s="37"/>
      <c r="E47" s="37"/>
      <c r="F47" s="37"/>
      <c r="G47" s="37"/>
      <c r="H47" s="37"/>
      <c r="I47" s="37"/>
      <c r="J47" s="37"/>
      <c r="K47" s="37"/>
      <c r="L47" s="37"/>
      <c r="M47" s="37"/>
      <c r="N47" s="37"/>
      <c r="O47" s="37"/>
      <c r="P47" s="37"/>
      <c r="Q47" s="37"/>
      <c r="R47" s="37"/>
      <c r="S47" s="37"/>
      <c r="T47" s="37"/>
      <c r="U47" s="37"/>
      <c r="V47" s="37"/>
      <c r="W47" s="37"/>
      <c r="X47" s="37"/>
    </row>
    <row r="48" spans="1:24" ht="14.4" x14ac:dyDescent="0.25">
      <c r="A48" s="37"/>
      <c r="B48" s="37"/>
      <c r="C48" s="37"/>
      <c r="D48" s="37"/>
      <c r="E48" s="37"/>
      <c r="F48" s="37"/>
      <c r="G48" s="37"/>
      <c r="H48" s="37"/>
      <c r="I48" s="37"/>
      <c r="J48" s="37"/>
      <c r="K48" s="37"/>
      <c r="L48" s="37"/>
      <c r="M48" s="37"/>
      <c r="N48" s="37"/>
      <c r="O48" s="37"/>
      <c r="P48" s="37"/>
      <c r="Q48" s="37"/>
      <c r="R48" s="37"/>
      <c r="S48" s="37"/>
      <c r="T48" s="37"/>
      <c r="U48" s="37"/>
      <c r="V48" s="37"/>
      <c r="W48" s="37"/>
      <c r="X48" s="37"/>
    </row>
    <row r="49" spans="1:24" ht="14.4" x14ac:dyDescent="0.25">
      <c r="A49" s="37"/>
      <c r="B49" s="37"/>
      <c r="C49" s="37"/>
      <c r="D49" s="37"/>
      <c r="E49" s="37"/>
      <c r="F49" s="37"/>
      <c r="G49" s="37"/>
      <c r="H49" s="37"/>
      <c r="I49" s="37"/>
      <c r="J49" s="37"/>
      <c r="K49" s="37"/>
      <c r="L49" s="37"/>
      <c r="M49" s="37"/>
      <c r="N49" s="37"/>
      <c r="O49" s="37"/>
      <c r="P49" s="37"/>
      <c r="Q49" s="37"/>
      <c r="R49" s="37"/>
      <c r="S49" s="37"/>
      <c r="T49" s="37"/>
      <c r="U49" s="37"/>
      <c r="V49" s="37"/>
      <c r="W49" s="37"/>
      <c r="X49" s="37"/>
    </row>
    <row r="50" spans="1:24" ht="14.4"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row>
    <row r="51" spans="1:24" ht="14.4" x14ac:dyDescent="0.25">
      <c r="A51" s="37"/>
      <c r="B51" s="37"/>
      <c r="C51" s="37"/>
      <c r="D51" s="37"/>
      <c r="E51" s="37"/>
      <c r="F51" s="37"/>
      <c r="G51" s="37"/>
      <c r="H51" s="37"/>
      <c r="I51" s="37"/>
      <c r="J51" s="37"/>
      <c r="K51" s="37"/>
      <c r="L51" s="37"/>
      <c r="M51" s="37"/>
      <c r="N51" s="37"/>
      <c r="O51" s="37"/>
      <c r="P51" s="37"/>
      <c r="Q51" s="37"/>
      <c r="R51" s="37"/>
      <c r="S51" s="37"/>
      <c r="T51" s="37"/>
      <c r="U51" s="37"/>
      <c r="V51" s="37"/>
      <c r="W51" s="37"/>
      <c r="X51" s="37"/>
    </row>
    <row r="52" spans="1:24" ht="14.4" x14ac:dyDescent="0.25">
      <c r="A52" s="37"/>
      <c r="B52" s="37"/>
      <c r="C52" s="37"/>
      <c r="D52" s="37"/>
      <c r="E52" s="37"/>
      <c r="F52" s="37"/>
      <c r="G52" s="37"/>
      <c r="H52" s="37"/>
      <c r="I52" s="37"/>
      <c r="J52" s="37"/>
      <c r="K52" s="37"/>
      <c r="L52" s="37"/>
      <c r="M52" s="37"/>
      <c r="N52" s="37"/>
      <c r="O52" s="37"/>
      <c r="P52" s="37"/>
      <c r="Q52" s="37"/>
      <c r="R52" s="37"/>
      <c r="S52" s="37"/>
      <c r="T52" s="37"/>
      <c r="U52" s="37"/>
      <c r="V52" s="37"/>
      <c r="W52" s="37"/>
      <c r="X52" s="37"/>
    </row>
    <row r="53" spans="1:24" ht="14.4" x14ac:dyDescent="0.25">
      <c r="A53" s="37"/>
      <c r="B53" s="37"/>
      <c r="C53" s="37"/>
      <c r="D53" s="37"/>
      <c r="E53" s="37"/>
      <c r="F53" s="37"/>
      <c r="G53" s="37"/>
      <c r="H53" s="37"/>
      <c r="I53" s="37"/>
      <c r="J53" s="37"/>
      <c r="K53" s="37"/>
      <c r="L53" s="37"/>
      <c r="M53" s="37"/>
      <c r="N53" s="37"/>
      <c r="O53" s="37"/>
      <c r="P53" s="37"/>
      <c r="Q53" s="37"/>
      <c r="R53" s="37"/>
      <c r="S53" s="37"/>
      <c r="T53" s="37"/>
      <c r="U53" s="37"/>
      <c r="V53" s="37"/>
      <c r="W53" s="37"/>
      <c r="X53" s="37"/>
    </row>
    <row r="54" spans="1:24" ht="14.4" x14ac:dyDescent="0.25">
      <c r="A54" s="37"/>
      <c r="B54" s="37"/>
      <c r="C54" s="37"/>
      <c r="D54" s="37"/>
      <c r="E54" s="37"/>
      <c r="F54" s="37"/>
      <c r="G54" s="37"/>
      <c r="H54" s="37"/>
      <c r="I54" s="37"/>
      <c r="J54" s="37"/>
      <c r="K54" s="37"/>
      <c r="L54" s="37"/>
      <c r="M54" s="37"/>
      <c r="N54" s="37"/>
      <c r="O54" s="37"/>
      <c r="P54" s="37"/>
      <c r="Q54" s="37"/>
      <c r="R54" s="37"/>
      <c r="S54" s="37"/>
      <c r="T54" s="37"/>
      <c r="U54" s="37"/>
      <c r="V54" s="37"/>
      <c r="W54" s="37"/>
      <c r="X54" s="37"/>
    </row>
    <row r="55" spans="1:24" ht="14.4" x14ac:dyDescent="0.25">
      <c r="A55" s="37"/>
      <c r="B55" s="37"/>
      <c r="C55" s="37"/>
      <c r="D55" s="37"/>
      <c r="E55" s="37"/>
      <c r="F55" s="37"/>
      <c r="G55" s="37"/>
      <c r="H55" s="37"/>
      <c r="I55" s="37"/>
      <c r="J55" s="37"/>
      <c r="K55" s="37"/>
      <c r="L55" s="37"/>
      <c r="M55" s="37"/>
      <c r="N55" s="37"/>
      <c r="O55" s="37"/>
      <c r="P55" s="37"/>
      <c r="Q55" s="37"/>
      <c r="R55" s="37"/>
      <c r="S55" s="37"/>
      <c r="T55" s="37"/>
      <c r="U55" s="37"/>
      <c r="V55" s="37"/>
      <c r="W55" s="37"/>
      <c r="X55" s="37"/>
    </row>
    <row r="56" spans="1:24" ht="14.4" x14ac:dyDescent="0.2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4" ht="14.4" x14ac:dyDescent="0.25">
      <c r="A57" s="37"/>
      <c r="B57" s="37"/>
      <c r="C57" s="37"/>
      <c r="D57" s="37"/>
      <c r="E57" s="37"/>
      <c r="F57" s="37"/>
      <c r="G57" s="37"/>
      <c r="H57" s="37"/>
      <c r="I57" s="37"/>
      <c r="J57" s="37"/>
      <c r="K57" s="37"/>
      <c r="L57" s="37"/>
      <c r="M57" s="37"/>
      <c r="N57" s="37"/>
      <c r="O57" s="37"/>
      <c r="P57" s="37"/>
      <c r="Q57" s="37"/>
      <c r="R57" s="37"/>
      <c r="S57" s="37"/>
      <c r="T57" s="37"/>
      <c r="U57" s="37"/>
      <c r="V57" s="37"/>
      <c r="W57" s="37"/>
      <c r="X57" s="37"/>
    </row>
    <row r="58" spans="1:24" ht="14.4" x14ac:dyDescent="0.25">
      <c r="A58" s="37"/>
      <c r="B58" s="37"/>
      <c r="C58" s="37"/>
      <c r="D58" s="37"/>
      <c r="E58" s="37"/>
      <c r="F58" s="37"/>
      <c r="G58" s="37"/>
      <c r="H58" s="37"/>
      <c r="I58" s="37"/>
      <c r="J58" s="37"/>
      <c r="K58" s="37"/>
      <c r="L58" s="37"/>
      <c r="M58" s="37"/>
      <c r="N58" s="37"/>
      <c r="O58" s="37"/>
      <c r="P58" s="37"/>
      <c r="Q58" s="37"/>
      <c r="R58" s="37"/>
      <c r="S58" s="37"/>
      <c r="T58" s="37"/>
      <c r="U58" s="37"/>
      <c r="V58" s="37"/>
      <c r="W58" s="37"/>
      <c r="X58" s="37"/>
    </row>
    <row r="59" spans="1:24" ht="14.4" x14ac:dyDescent="0.25">
      <c r="A59" s="37"/>
      <c r="B59" s="37"/>
      <c r="C59" s="37"/>
      <c r="D59" s="37"/>
      <c r="E59" s="37"/>
      <c r="F59" s="37"/>
      <c r="G59" s="37"/>
      <c r="H59" s="37"/>
      <c r="I59" s="37"/>
      <c r="J59" s="37"/>
      <c r="K59" s="37"/>
      <c r="L59" s="37"/>
      <c r="M59" s="37"/>
      <c r="N59" s="37"/>
      <c r="O59" s="37"/>
      <c r="P59" s="37"/>
      <c r="Q59" s="37"/>
      <c r="R59" s="37"/>
      <c r="S59" s="37"/>
      <c r="T59" s="37"/>
      <c r="U59" s="37"/>
      <c r="V59" s="37"/>
      <c r="W59" s="37"/>
      <c r="X59" s="37"/>
    </row>
    <row r="60" spans="1:24" ht="14.4" x14ac:dyDescent="0.25">
      <c r="A60" s="37"/>
      <c r="B60" s="37"/>
      <c r="C60" s="37"/>
      <c r="D60" s="37"/>
      <c r="E60" s="37"/>
      <c r="F60" s="37"/>
      <c r="G60" s="37"/>
      <c r="H60" s="37"/>
      <c r="I60" s="37"/>
      <c r="J60" s="37"/>
      <c r="K60" s="37"/>
      <c r="L60" s="37"/>
      <c r="M60" s="37"/>
      <c r="N60" s="37"/>
      <c r="O60" s="37"/>
      <c r="P60" s="37"/>
      <c r="Q60" s="37"/>
      <c r="R60" s="37"/>
      <c r="S60" s="37"/>
      <c r="T60" s="37"/>
      <c r="U60" s="37"/>
      <c r="V60" s="37"/>
      <c r="W60" s="37"/>
      <c r="X60" s="37"/>
    </row>
    <row r="61" spans="1:24" ht="14.4" x14ac:dyDescent="0.25">
      <c r="A61" s="37"/>
      <c r="B61" s="37"/>
      <c r="C61" s="37"/>
      <c r="D61" s="37"/>
      <c r="E61" s="37"/>
      <c r="F61" s="37"/>
      <c r="G61" s="37"/>
      <c r="H61" s="37"/>
      <c r="I61" s="37"/>
      <c r="J61" s="37"/>
      <c r="K61" s="37"/>
      <c r="L61" s="37"/>
      <c r="M61" s="37"/>
      <c r="N61" s="37"/>
      <c r="O61" s="37"/>
      <c r="P61" s="37"/>
      <c r="Q61" s="37"/>
      <c r="R61" s="37"/>
      <c r="S61" s="37"/>
      <c r="T61" s="37"/>
      <c r="U61" s="37"/>
      <c r="V61" s="37"/>
      <c r="W61" s="37"/>
      <c r="X61" s="37"/>
    </row>
    <row r="62" spans="1:24" ht="14.4"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row>
    <row r="63" spans="1:24" ht="14.4" x14ac:dyDescent="0.25">
      <c r="A63" s="37"/>
      <c r="B63" s="37"/>
      <c r="C63" s="37"/>
      <c r="D63" s="37"/>
      <c r="E63" s="37"/>
      <c r="F63" s="37"/>
      <c r="G63" s="37"/>
      <c r="H63" s="37"/>
      <c r="I63" s="37"/>
      <c r="J63" s="37"/>
      <c r="K63" s="37"/>
      <c r="L63" s="37"/>
      <c r="M63" s="37"/>
      <c r="N63" s="37"/>
      <c r="O63" s="37"/>
      <c r="P63" s="37"/>
      <c r="Q63" s="37"/>
      <c r="R63" s="37"/>
      <c r="S63" s="37"/>
      <c r="T63" s="37"/>
      <c r="U63" s="37"/>
      <c r="V63" s="37"/>
      <c r="W63" s="37"/>
      <c r="X63" s="37"/>
    </row>
    <row r="64" spans="1:24" ht="14.4" x14ac:dyDescent="0.2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ht="14.4" x14ac:dyDescent="0.25">
      <c r="A65" s="37"/>
      <c r="B65" s="37"/>
      <c r="C65" s="37"/>
      <c r="D65" s="37"/>
      <c r="E65" s="37"/>
      <c r="F65" s="37"/>
      <c r="G65" s="37"/>
      <c r="H65" s="37"/>
      <c r="I65" s="37"/>
      <c r="J65" s="37"/>
      <c r="K65" s="37"/>
      <c r="L65" s="37"/>
      <c r="M65" s="37"/>
      <c r="N65" s="37"/>
      <c r="O65" s="37"/>
      <c r="P65" s="37"/>
      <c r="Q65" s="37"/>
      <c r="R65" s="37"/>
      <c r="S65" s="37"/>
      <c r="T65" s="37"/>
      <c r="U65" s="37"/>
      <c r="V65" s="37"/>
      <c r="W65" s="37"/>
      <c r="X65" s="37"/>
    </row>
    <row r="66" spans="1:24" ht="14.4" x14ac:dyDescent="0.2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ht="14.4" x14ac:dyDescent="0.25">
      <c r="A67" s="37"/>
      <c r="B67" s="37"/>
      <c r="C67" s="37"/>
      <c r="D67" s="37"/>
      <c r="E67" s="37"/>
      <c r="F67" s="37"/>
      <c r="G67" s="37"/>
      <c r="H67" s="37"/>
      <c r="I67" s="37"/>
      <c r="J67" s="37"/>
      <c r="K67" s="37"/>
      <c r="L67" s="37"/>
      <c r="M67" s="37"/>
      <c r="N67" s="37"/>
      <c r="O67" s="37"/>
      <c r="P67" s="37"/>
      <c r="Q67" s="37"/>
      <c r="R67" s="37"/>
      <c r="S67" s="37"/>
      <c r="T67" s="37"/>
      <c r="U67" s="37"/>
      <c r="V67" s="37"/>
      <c r="W67" s="37"/>
      <c r="X67" s="37"/>
    </row>
    <row r="68" spans="1:24" ht="14.4" x14ac:dyDescent="0.2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ht="14.4" x14ac:dyDescent="0.25">
      <c r="A69" s="37"/>
      <c r="B69" s="37"/>
      <c r="C69" s="37"/>
      <c r="D69" s="37"/>
      <c r="E69" s="37"/>
      <c r="F69" s="37"/>
      <c r="G69" s="37"/>
      <c r="H69" s="37"/>
      <c r="I69" s="37"/>
      <c r="J69" s="37"/>
      <c r="K69" s="37"/>
      <c r="L69" s="37"/>
      <c r="M69" s="37"/>
      <c r="N69" s="37"/>
      <c r="O69" s="37"/>
      <c r="P69" s="37"/>
      <c r="Q69" s="37"/>
      <c r="R69" s="37"/>
      <c r="S69" s="37"/>
      <c r="T69" s="37"/>
      <c r="U69" s="37"/>
      <c r="V69" s="37"/>
      <c r="W69" s="37"/>
      <c r="X69" s="37"/>
    </row>
    <row r="70" spans="1:24" ht="14.4"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row>
    <row r="71" spans="1:24" ht="14.4" x14ac:dyDescent="0.2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ht="14.4" x14ac:dyDescent="0.25">
      <c r="A72" s="37"/>
      <c r="B72" s="37"/>
      <c r="C72" s="37"/>
      <c r="D72" s="37"/>
      <c r="E72" s="37"/>
      <c r="F72" s="37"/>
      <c r="G72" s="37"/>
      <c r="H72" s="37"/>
      <c r="I72" s="37"/>
      <c r="J72" s="37"/>
      <c r="K72" s="37"/>
      <c r="L72" s="37"/>
      <c r="M72" s="37"/>
      <c r="N72" s="37"/>
      <c r="O72" s="37"/>
      <c r="P72" s="37"/>
      <c r="Q72" s="37"/>
      <c r="R72" s="37"/>
      <c r="S72" s="37"/>
      <c r="T72" s="37"/>
      <c r="U72" s="37"/>
      <c r="V72" s="37"/>
      <c r="W72" s="37"/>
      <c r="X72" s="37"/>
    </row>
    <row r="73" spans="1:24" ht="14.4" x14ac:dyDescent="0.25">
      <c r="A73" s="37"/>
      <c r="B73" s="37"/>
      <c r="C73" s="37"/>
      <c r="D73" s="37"/>
      <c r="E73" s="37"/>
      <c r="F73" s="37"/>
      <c r="G73" s="37"/>
      <c r="H73" s="37"/>
      <c r="I73" s="37"/>
      <c r="J73" s="37"/>
      <c r="K73" s="37"/>
      <c r="L73" s="37"/>
      <c r="M73" s="37"/>
      <c r="N73" s="37"/>
      <c r="O73" s="37"/>
      <c r="P73" s="37"/>
      <c r="Q73" s="37"/>
      <c r="R73" s="37"/>
      <c r="S73" s="37"/>
      <c r="T73" s="37"/>
      <c r="U73" s="37"/>
      <c r="V73" s="37"/>
      <c r="W73" s="37"/>
      <c r="X73" s="37"/>
    </row>
    <row r="74" spans="1:24" ht="14.4" x14ac:dyDescent="0.2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ht="14.4" x14ac:dyDescent="0.25">
      <c r="A75" s="37"/>
      <c r="B75" s="37"/>
      <c r="C75" s="37"/>
      <c r="D75" s="37"/>
      <c r="E75" s="37"/>
      <c r="F75" s="37"/>
      <c r="G75" s="37"/>
      <c r="H75" s="37"/>
      <c r="I75" s="37"/>
      <c r="J75" s="37"/>
      <c r="K75" s="37"/>
      <c r="L75" s="37"/>
      <c r="M75" s="37"/>
      <c r="N75" s="37"/>
      <c r="O75" s="37"/>
      <c r="P75" s="37"/>
      <c r="Q75" s="37"/>
      <c r="R75" s="37"/>
      <c r="S75" s="37"/>
      <c r="T75" s="37"/>
      <c r="U75" s="37"/>
      <c r="V75" s="37"/>
      <c r="W75" s="37"/>
      <c r="X75" s="37"/>
    </row>
    <row r="76" spans="1:24" ht="14.4" x14ac:dyDescent="0.2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ht="14.4" x14ac:dyDescent="0.25">
      <c r="A77" s="37"/>
      <c r="B77" s="37"/>
      <c r="C77" s="37"/>
      <c r="D77" s="37"/>
      <c r="E77" s="37"/>
      <c r="F77" s="37"/>
      <c r="G77" s="37"/>
      <c r="H77" s="37"/>
      <c r="I77" s="37"/>
      <c r="J77" s="37"/>
      <c r="K77" s="37"/>
      <c r="L77" s="37"/>
      <c r="M77" s="37"/>
      <c r="N77" s="37"/>
      <c r="O77" s="37"/>
      <c r="P77" s="37"/>
      <c r="Q77" s="37"/>
      <c r="R77" s="37"/>
      <c r="S77" s="37"/>
      <c r="T77" s="37"/>
      <c r="U77" s="37"/>
      <c r="V77" s="37"/>
      <c r="W77" s="37"/>
      <c r="X77" s="37"/>
    </row>
    <row r="78" spans="1:24" ht="14.4" x14ac:dyDescent="0.25">
      <c r="A78" s="37"/>
      <c r="B78" s="37"/>
      <c r="C78" s="37"/>
      <c r="D78" s="37"/>
      <c r="E78" s="37"/>
      <c r="F78" s="37"/>
      <c r="G78" s="37"/>
      <c r="H78" s="37"/>
      <c r="I78" s="37"/>
      <c r="J78" s="37"/>
      <c r="K78" s="37"/>
      <c r="L78" s="37"/>
      <c r="M78" s="37"/>
      <c r="N78" s="37"/>
      <c r="O78" s="37"/>
      <c r="P78" s="37"/>
      <c r="Q78" s="37"/>
      <c r="R78" s="37"/>
      <c r="S78" s="37"/>
      <c r="T78" s="37"/>
      <c r="U78" s="37"/>
      <c r="V78" s="37"/>
      <c r="W78" s="37"/>
      <c r="X78" s="37"/>
    </row>
    <row r="79" spans="1:24" ht="14.4" x14ac:dyDescent="0.2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ht="14.4" x14ac:dyDescent="0.25">
      <c r="A80" s="37"/>
      <c r="B80" s="37"/>
      <c r="C80" s="37"/>
      <c r="D80" s="37"/>
      <c r="E80" s="37"/>
      <c r="F80" s="37"/>
      <c r="G80" s="37"/>
      <c r="H80" s="37"/>
      <c r="I80" s="37"/>
      <c r="J80" s="37"/>
      <c r="K80" s="37"/>
      <c r="L80" s="37"/>
      <c r="M80" s="37"/>
      <c r="N80" s="37"/>
      <c r="O80" s="37"/>
      <c r="P80" s="37"/>
      <c r="Q80" s="37"/>
      <c r="R80" s="37"/>
      <c r="S80" s="37"/>
      <c r="T80" s="37"/>
      <c r="U80" s="37"/>
      <c r="V80" s="37"/>
      <c r="W80" s="37"/>
      <c r="X80" s="37"/>
    </row>
    <row r="81" spans="1:24" ht="14.4" x14ac:dyDescent="0.25">
      <c r="A81" s="37"/>
      <c r="B81" s="37"/>
      <c r="C81" s="37"/>
      <c r="D81" s="37"/>
      <c r="E81" s="37"/>
      <c r="F81" s="37"/>
      <c r="G81" s="37"/>
      <c r="H81" s="37"/>
      <c r="I81" s="37"/>
      <c r="J81" s="37"/>
      <c r="K81" s="37"/>
      <c r="L81" s="37"/>
      <c r="M81" s="37"/>
      <c r="N81" s="37"/>
      <c r="O81" s="37"/>
      <c r="P81" s="37"/>
      <c r="Q81" s="37"/>
      <c r="R81" s="37"/>
      <c r="S81" s="37"/>
      <c r="T81" s="37"/>
      <c r="U81" s="37"/>
      <c r="V81" s="37"/>
      <c r="W81" s="37"/>
      <c r="X81" s="37"/>
    </row>
    <row r="82" spans="1:24" ht="14.4" x14ac:dyDescent="0.2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ht="14.4" x14ac:dyDescent="0.25">
      <c r="A83" s="37"/>
      <c r="B83" s="37"/>
      <c r="C83" s="37"/>
      <c r="D83" s="37"/>
      <c r="E83" s="37"/>
      <c r="F83" s="37"/>
      <c r="G83" s="37"/>
      <c r="H83" s="37"/>
      <c r="I83" s="37"/>
      <c r="J83" s="37"/>
      <c r="K83" s="37"/>
      <c r="L83" s="37"/>
      <c r="M83" s="37"/>
      <c r="N83" s="37"/>
      <c r="O83" s="37"/>
      <c r="P83" s="37"/>
      <c r="Q83" s="37"/>
      <c r="R83" s="37"/>
      <c r="S83" s="37"/>
      <c r="T83" s="37"/>
      <c r="U83" s="37"/>
      <c r="V83" s="37"/>
      <c r="W83" s="37"/>
      <c r="X83" s="37"/>
    </row>
    <row r="84" spans="1:24" ht="14.4" x14ac:dyDescent="0.2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ht="14.4" x14ac:dyDescent="0.25">
      <c r="A85" s="37"/>
      <c r="B85" s="37"/>
      <c r="C85" s="37"/>
      <c r="D85" s="37"/>
      <c r="E85" s="37"/>
      <c r="F85" s="37"/>
      <c r="G85" s="37"/>
      <c r="H85" s="37"/>
      <c r="I85" s="37"/>
      <c r="J85" s="37"/>
      <c r="K85" s="37"/>
      <c r="L85" s="37"/>
      <c r="M85" s="37"/>
      <c r="N85" s="37"/>
      <c r="O85" s="37"/>
      <c r="P85" s="37"/>
      <c r="Q85" s="37"/>
      <c r="R85" s="37"/>
      <c r="S85" s="37"/>
      <c r="T85" s="37"/>
      <c r="U85" s="37"/>
      <c r="V85" s="37"/>
      <c r="W85" s="37"/>
      <c r="X85" s="37"/>
    </row>
    <row r="86" spans="1:24" ht="14.4" x14ac:dyDescent="0.25">
      <c r="A86" s="37"/>
      <c r="B86" s="37"/>
      <c r="C86" s="37"/>
      <c r="D86" s="37"/>
      <c r="E86" s="37"/>
      <c r="F86" s="37"/>
      <c r="G86" s="37"/>
      <c r="H86" s="37"/>
      <c r="I86" s="37"/>
      <c r="J86" s="37"/>
      <c r="K86" s="37"/>
      <c r="L86" s="37"/>
      <c r="M86" s="37"/>
      <c r="N86" s="37"/>
      <c r="O86" s="37"/>
      <c r="P86" s="37"/>
      <c r="Q86" s="37"/>
      <c r="R86" s="37"/>
      <c r="S86" s="37"/>
      <c r="T86" s="37"/>
      <c r="U86" s="37"/>
      <c r="V86" s="37"/>
      <c r="W86" s="37"/>
      <c r="X86" s="37"/>
    </row>
    <row r="87" spans="1:24" ht="14.4" x14ac:dyDescent="0.25">
      <c r="A87" s="37"/>
      <c r="B87" s="37"/>
      <c r="C87" s="37"/>
      <c r="D87" s="37"/>
      <c r="E87" s="37"/>
      <c r="F87" s="37"/>
      <c r="G87" s="37"/>
      <c r="H87" s="37"/>
      <c r="I87" s="37"/>
      <c r="J87" s="37"/>
      <c r="K87" s="37"/>
      <c r="L87" s="37"/>
      <c r="M87" s="37"/>
      <c r="N87" s="37"/>
      <c r="O87" s="37"/>
      <c r="P87" s="37"/>
      <c r="Q87" s="37"/>
      <c r="R87" s="37"/>
      <c r="S87" s="37"/>
      <c r="T87" s="37"/>
      <c r="U87" s="37"/>
      <c r="V87" s="37"/>
      <c r="W87" s="37"/>
      <c r="X87" s="37"/>
    </row>
    <row r="88" spans="1:24" ht="14.4" x14ac:dyDescent="0.2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ht="14.4" x14ac:dyDescent="0.2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ht="14.4" x14ac:dyDescent="0.25">
      <c r="A90" s="37"/>
      <c r="B90" s="37"/>
      <c r="C90" s="37"/>
      <c r="D90" s="37"/>
      <c r="E90" s="37"/>
      <c r="F90" s="37"/>
      <c r="G90" s="37"/>
      <c r="H90" s="37"/>
      <c r="I90" s="37"/>
      <c r="J90" s="37"/>
      <c r="K90" s="37"/>
      <c r="L90" s="37"/>
      <c r="M90" s="37"/>
      <c r="N90" s="37"/>
      <c r="O90" s="37"/>
      <c r="P90" s="37"/>
      <c r="Q90" s="37"/>
      <c r="R90" s="37"/>
      <c r="S90" s="37"/>
      <c r="T90" s="37"/>
      <c r="U90" s="37"/>
      <c r="V90" s="37"/>
      <c r="W90" s="37"/>
      <c r="X90" s="37"/>
    </row>
    <row r="91" spans="1:24" ht="14.4" x14ac:dyDescent="0.25">
      <c r="A91" s="37"/>
      <c r="B91" s="37"/>
      <c r="C91" s="37"/>
      <c r="D91" s="37"/>
      <c r="E91" s="37"/>
      <c r="F91" s="37"/>
      <c r="G91" s="37"/>
      <c r="H91" s="37"/>
      <c r="I91" s="37"/>
      <c r="J91" s="37"/>
      <c r="K91" s="37"/>
      <c r="L91" s="37"/>
      <c r="M91" s="37"/>
      <c r="N91" s="37"/>
      <c r="O91" s="37"/>
      <c r="P91" s="37"/>
      <c r="Q91" s="37"/>
      <c r="R91" s="37"/>
      <c r="S91" s="37"/>
      <c r="T91" s="37"/>
      <c r="U91" s="37"/>
      <c r="V91" s="37"/>
      <c r="W91" s="37"/>
      <c r="X91" s="37"/>
    </row>
    <row r="92" spans="1:24" ht="14.4" x14ac:dyDescent="0.2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ht="14.4" x14ac:dyDescent="0.25">
      <c r="A93" s="37"/>
      <c r="B93" s="37"/>
      <c r="C93" s="37"/>
      <c r="D93" s="37"/>
      <c r="E93" s="37"/>
      <c r="F93" s="37"/>
      <c r="G93" s="37"/>
      <c r="H93" s="37"/>
      <c r="I93" s="37"/>
      <c r="J93" s="37"/>
      <c r="K93" s="37"/>
      <c r="L93" s="37"/>
      <c r="M93" s="37"/>
      <c r="N93" s="37"/>
      <c r="O93" s="37"/>
      <c r="P93" s="37"/>
      <c r="Q93" s="37"/>
      <c r="R93" s="37"/>
      <c r="S93" s="37"/>
      <c r="T93" s="37"/>
      <c r="U93" s="37"/>
      <c r="V93" s="37"/>
      <c r="W93" s="37"/>
      <c r="X93" s="37"/>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 Collection Form</vt:lpstr>
      <vt:lpstr>Graphs </vt:lpstr>
      <vt:lpstr>Sheet2</vt:lpstr>
      <vt:lpstr>PDSA </vt:lpstr>
      <vt:lpstr>Reflection for LS 2 (Nov) </vt:lpstr>
      <vt:lpstr>Reflection for LS 3 (March) </vt:lpstr>
      <vt:lpstr>Reflection for LS 4 (June) </vt:lpstr>
      <vt:lpstr>Instructions!Print_Area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2018-09-04T03:04:18Z</cp:lastPrinted>
  <dcterms:created xsi:type="dcterms:W3CDTF">2015-04-21T22:59:07Z</dcterms:created>
  <dcterms:modified xsi:type="dcterms:W3CDTF">2020-07-29T23:27:40Z</dcterms:modified>
</cp:coreProperties>
</file>