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20_21\Data Collection Spreadsheets\"/>
    </mc:Choice>
  </mc:AlternateContent>
  <bookViews>
    <workbookView xWindow="-24" yWindow="-24" windowWidth="23280" windowHeight="6408" firstSheet="3" activeTab="7"/>
  </bookViews>
  <sheets>
    <sheet name="Instructions" sheetId="8" r:id="rId1"/>
    <sheet name="Data Collection Form" sheetId="14" r:id="rId2"/>
    <sheet name="Sheet2" sheetId="11" state="hidden" r:id="rId3"/>
    <sheet name="Graphs " sheetId="12" r:id="rId4"/>
    <sheet name="PDSA " sheetId="20" r:id="rId5"/>
    <sheet name="Reflection for LS 2 (Nov) " sheetId="21" r:id="rId6"/>
    <sheet name="Reflection for LS 3 (March) " sheetId="22" r:id="rId7"/>
    <sheet name="Reflection for LS 4 (June) " sheetId="23"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2">OFFSET(Sheet2!$C$3,0,0,Sheet2!$A$4,1)</definedName>
    <definedName name="months">OFFSET(#REF!,0,0,#REF!,1)</definedName>
    <definedName name="_xlnm.Print_Area" localSheetId="0">Instructions!$A$1:$A$14</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2">OFFSET(Sheet2!$D$3,0,0,Sheet2!$A$4,1)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2">OFFSET(Sheet2!$E$3,0,0,Sheet2!$A$4,1)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2">OFFSET(Sheet2!$F$3,0,0,Sheet2!$A$4,1)</definedName>
    <definedName name="q5per">OFFSET(#REF!,0,0,#REF!,1)</definedName>
    <definedName name="q6per" localSheetId="3">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A3" i="11" l="1"/>
  <c r="K13" i="14"/>
  <c r="K14" i="14"/>
  <c r="K15" i="14"/>
  <c r="K4" i="14"/>
  <c r="K5" i="14"/>
  <c r="A2" i="11"/>
  <c r="C3" i="11"/>
  <c r="C4" i="11"/>
  <c r="AJ4" i="11"/>
  <c r="AK4" i="11"/>
  <c r="AL4" i="11"/>
  <c r="AM4" i="11"/>
  <c r="AN4" i="11"/>
  <c r="AO4" i="11"/>
  <c r="AP4" i="11"/>
  <c r="AQ4" i="11"/>
  <c r="AR4" i="11"/>
  <c r="J14" i="14"/>
  <c r="J15" i="14"/>
  <c r="J13" i="14"/>
  <c r="AS4" i="11"/>
  <c r="C5" i="11"/>
  <c r="AJ5" i="11"/>
  <c r="AK5" i="11"/>
  <c r="AL5" i="11"/>
  <c r="AM5" i="11"/>
  <c r="AN5" i="11"/>
  <c r="AO5" i="11"/>
  <c r="AP5" i="11"/>
  <c r="AQ5" i="11"/>
  <c r="AR5" i="11"/>
  <c r="AS5" i="11"/>
  <c r="C6" i="11"/>
  <c r="AJ6" i="11"/>
  <c r="AK6" i="11"/>
  <c r="AL6" i="11"/>
  <c r="AM6" i="11"/>
  <c r="AN6" i="11"/>
  <c r="AO6" i="11"/>
  <c r="AP6" i="11"/>
  <c r="AQ6" i="11"/>
  <c r="AR6" i="11"/>
  <c r="AS6" i="11"/>
  <c r="C7" i="11"/>
  <c r="AJ7" i="11"/>
  <c r="AK7" i="11"/>
  <c r="AL7" i="11"/>
  <c r="AM7" i="11"/>
  <c r="AN7" i="11"/>
  <c r="AO7" i="11"/>
  <c r="AP7" i="11"/>
  <c r="AQ7" i="11"/>
  <c r="AR7" i="11"/>
  <c r="AS7" i="11"/>
  <c r="C8" i="11"/>
  <c r="AJ8" i="11"/>
  <c r="AK8" i="11"/>
  <c r="AL8" i="11"/>
  <c r="AM8" i="11"/>
  <c r="AN8" i="11"/>
  <c r="AO8" i="11"/>
  <c r="AP8" i="11"/>
  <c r="AQ8" i="11"/>
  <c r="AR8" i="11"/>
  <c r="AS8" i="11"/>
  <c r="C9" i="11"/>
  <c r="AJ9" i="11"/>
  <c r="AK9" i="11"/>
  <c r="AL9" i="11"/>
  <c r="AM9" i="11"/>
  <c r="AN9" i="11"/>
  <c r="AO9" i="11"/>
  <c r="AP9" i="11"/>
  <c r="AQ9" i="11"/>
  <c r="AR9" i="11"/>
  <c r="AS9" i="11"/>
  <c r="C10" i="11"/>
  <c r="AJ10" i="11"/>
  <c r="AK10" i="11"/>
  <c r="AL10" i="11"/>
  <c r="AM10" i="11"/>
  <c r="AN10" i="11"/>
  <c r="AO10" i="11"/>
  <c r="AP10" i="11"/>
  <c r="AQ10" i="11"/>
  <c r="AR10" i="11"/>
  <c r="AS10" i="11"/>
  <c r="C11" i="11"/>
  <c r="AJ11" i="11"/>
  <c r="AK11" i="11"/>
  <c r="AL11" i="11"/>
  <c r="AM11" i="11"/>
  <c r="AN11" i="11"/>
  <c r="AO11" i="11"/>
  <c r="AP11" i="11"/>
  <c r="AQ11" i="11"/>
  <c r="AR11" i="11"/>
  <c r="AS11" i="11"/>
  <c r="C12" i="11"/>
  <c r="AJ12" i="11"/>
  <c r="AK12" i="11"/>
  <c r="AL12" i="11"/>
  <c r="AM12" i="11"/>
  <c r="AN12" i="11"/>
  <c r="AO12" i="11"/>
  <c r="AP12" i="11"/>
  <c r="AQ12" i="11"/>
  <c r="AR12" i="11"/>
  <c r="AS12" i="11"/>
  <c r="C13" i="11"/>
  <c r="AJ13" i="11"/>
  <c r="AK13" i="11"/>
  <c r="AL13" i="11"/>
  <c r="AM13" i="11"/>
  <c r="AN13" i="11"/>
  <c r="AO13" i="11"/>
  <c r="AP13" i="11"/>
  <c r="AQ13" i="11"/>
  <c r="AR13" i="11"/>
  <c r="AS13" i="11"/>
  <c r="C14" i="11"/>
  <c r="AJ14" i="11"/>
  <c r="AK14" i="11"/>
  <c r="AL14" i="11"/>
  <c r="AM14" i="11"/>
  <c r="AN14" i="11"/>
  <c r="AO14" i="11"/>
  <c r="AP14" i="11"/>
  <c r="AQ14" i="11"/>
  <c r="AR14" i="11"/>
  <c r="AS14" i="11"/>
  <c r="C15" i="11"/>
  <c r="AJ15" i="11"/>
  <c r="AK15" i="11"/>
  <c r="AL15" i="11"/>
  <c r="AM15" i="11"/>
  <c r="AN15" i="11"/>
  <c r="AO15" i="11"/>
  <c r="AP15" i="11"/>
  <c r="AQ15" i="11"/>
  <c r="AR15" i="11"/>
  <c r="AS15" i="11"/>
  <c r="C16" i="11"/>
  <c r="AJ16" i="11"/>
  <c r="AK16" i="11"/>
  <c r="AL16" i="11"/>
  <c r="AM16" i="11"/>
  <c r="AN16" i="11"/>
  <c r="AO16" i="11"/>
  <c r="AP16" i="11"/>
  <c r="AQ16" i="11"/>
  <c r="AR16" i="11"/>
  <c r="AS16" i="11"/>
  <c r="AJ3" i="11"/>
  <c r="AL3" i="11"/>
  <c r="AM3" i="11"/>
  <c r="AN3" i="11"/>
  <c r="AO3" i="11"/>
  <c r="AP3" i="11"/>
  <c r="AQ3" i="11"/>
  <c r="AR3" i="11"/>
  <c r="J3" i="14"/>
  <c r="J4" i="14"/>
  <c r="J5" i="14"/>
  <c r="AS3" i="11"/>
  <c r="AK3" i="11"/>
  <c r="N16" i="11"/>
  <c r="N15" i="11"/>
  <c r="N14" i="11"/>
  <c r="N13" i="11"/>
  <c r="N12" i="11"/>
  <c r="N11" i="11"/>
  <c r="N10" i="11"/>
  <c r="N9" i="11"/>
  <c r="N8" i="11"/>
  <c r="N7" i="11"/>
  <c r="N6" i="11"/>
  <c r="N5" i="11"/>
  <c r="N4" i="11"/>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2" i="14"/>
  <c r="J11" i="14"/>
  <c r="J10" i="14"/>
  <c r="J9" i="14"/>
  <c r="J8" i="14"/>
  <c r="J7" i="14"/>
  <c r="J6" i="14"/>
  <c r="K3" i="14"/>
  <c r="K6" i="14"/>
  <c r="K7" i="14"/>
  <c r="K8" i="14"/>
  <c r="K9" i="14"/>
  <c r="K10" i="14"/>
  <c r="K11" i="14"/>
  <c r="K12"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AG4" i="11"/>
  <c r="AC4" i="11"/>
  <c r="AA3" i="11"/>
  <c r="AB3" i="11"/>
  <c r="AC3" i="11"/>
  <c r="AD3" i="11"/>
  <c r="AE3" i="11"/>
  <c r="AF3" i="11"/>
  <c r="AG3" i="11"/>
  <c r="AH3" i="11"/>
  <c r="Z3" i="11"/>
  <c r="Y3" i="11"/>
  <c r="O4" i="11"/>
  <c r="W4" i="11"/>
  <c r="P3" i="11"/>
  <c r="Q3" i="11"/>
  <c r="R3" i="11"/>
  <c r="S3" i="11"/>
  <c r="T3" i="11"/>
  <c r="U3" i="11"/>
  <c r="V3" i="11"/>
  <c r="W3" i="11"/>
  <c r="O3" i="11"/>
  <c r="N3" i="11"/>
  <c r="B13" i="12"/>
  <c r="B14" i="12"/>
  <c r="A3" i="12"/>
  <c r="B3" i="12"/>
  <c r="E3" i="11"/>
  <c r="F3" i="11"/>
  <c r="G3" i="11"/>
  <c r="H3" i="11"/>
  <c r="I3" i="11"/>
  <c r="J3" i="11"/>
  <c r="K3" i="11"/>
  <c r="L3" i="11"/>
  <c r="D3" i="11"/>
  <c r="B3" i="11"/>
  <c r="S4" i="11"/>
  <c r="P4" i="11"/>
  <c r="AA4" i="11"/>
  <c r="AE4" i="11"/>
  <c r="R4" i="11"/>
  <c r="V4" i="11"/>
  <c r="A4" i="12"/>
  <c r="B4" i="12"/>
  <c r="AB4" i="11"/>
  <c r="AF4" i="11"/>
  <c r="Z4" i="11"/>
  <c r="AD4" i="11"/>
  <c r="AH4" i="11"/>
  <c r="Q4" i="11"/>
  <c r="U4" i="11"/>
  <c r="B4" i="11"/>
  <c r="T4" i="11"/>
  <c r="Y4" i="11"/>
  <c r="Y5" i="11"/>
  <c r="AC5" i="11"/>
  <c r="AG5" i="11"/>
  <c r="P5" i="11"/>
  <c r="T5" i="11"/>
  <c r="Z5" i="11"/>
  <c r="AD5" i="11"/>
  <c r="AH5" i="11"/>
  <c r="AB5" i="11"/>
  <c r="AF5" i="11"/>
  <c r="O5" i="11"/>
  <c r="S5" i="11"/>
  <c r="W5" i="11"/>
  <c r="AE5" i="11"/>
  <c r="R5" i="11"/>
  <c r="V5" i="11"/>
  <c r="AA5" i="11"/>
  <c r="Q5" i="11"/>
  <c r="U5" i="11"/>
  <c r="B5" i="11"/>
  <c r="A5" i="12"/>
  <c r="B5" i="12"/>
  <c r="G4" i="11"/>
  <c r="K4" i="11"/>
  <c r="E4" i="11"/>
  <c r="I4" i="11"/>
  <c r="H4" i="11"/>
  <c r="F4" i="11"/>
  <c r="J4" i="11"/>
  <c r="D4" i="11"/>
  <c r="L4" i="11"/>
  <c r="AA6" i="11"/>
  <c r="AE6" i="11"/>
  <c r="R6" i="11"/>
  <c r="V6" i="11"/>
  <c r="A6" i="12"/>
  <c r="B6" i="12"/>
  <c r="AB6" i="11"/>
  <c r="AF6" i="11"/>
  <c r="Z6" i="11"/>
  <c r="AD6" i="11"/>
  <c r="AH6" i="11"/>
  <c r="Q6" i="11"/>
  <c r="U6" i="11"/>
  <c r="P6" i="11"/>
  <c r="AC6" i="11"/>
  <c r="T6" i="11"/>
  <c r="B6" i="11"/>
  <c r="AG6" i="11"/>
  <c r="O6" i="11"/>
  <c r="W6" i="11"/>
  <c r="Y6" i="11"/>
  <c r="S6" i="11"/>
  <c r="F5" i="11"/>
  <c r="J5" i="11"/>
  <c r="D5" i="11"/>
  <c r="H5" i="11"/>
  <c r="L5" i="11"/>
  <c r="G5" i="11"/>
  <c r="I5" i="11"/>
  <c r="E5" i="11"/>
  <c r="K5" i="11"/>
  <c r="Y7" i="11"/>
  <c r="AC7" i="11"/>
  <c r="AG7" i="11"/>
  <c r="P7" i="11"/>
  <c r="T7" i="11"/>
  <c r="Z7" i="11"/>
  <c r="AD7" i="11"/>
  <c r="AH7" i="11"/>
  <c r="AB7" i="11"/>
  <c r="AF7" i="11"/>
  <c r="O7" i="11"/>
  <c r="S7" i="11"/>
  <c r="W7" i="11"/>
  <c r="AA7" i="11"/>
  <c r="V7" i="11"/>
  <c r="A7" i="12"/>
  <c r="B7" i="12"/>
  <c r="R7" i="11"/>
  <c r="U7" i="11"/>
  <c r="B7" i="11"/>
  <c r="AE7" i="11"/>
  <c r="Q7" i="11"/>
  <c r="F6" i="11"/>
  <c r="J6" i="11"/>
  <c r="D6" i="11"/>
  <c r="I6" i="11"/>
  <c r="G6" i="11"/>
  <c r="L6" i="11"/>
  <c r="K6" i="11"/>
  <c r="H6" i="11"/>
  <c r="E6" i="11"/>
  <c r="AA8" i="11"/>
  <c r="AE8" i="11"/>
  <c r="R8" i="11"/>
  <c r="V8" i="11"/>
  <c r="A8" i="12"/>
  <c r="B8" i="12"/>
  <c r="AB8" i="11"/>
  <c r="AF8" i="11"/>
  <c r="Z8" i="11"/>
  <c r="AD8" i="11"/>
  <c r="AH8" i="11"/>
  <c r="Q8" i="11"/>
  <c r="U8" i="11"/>
  <c r="AG8" i="11"/>
  <c r="T8" i="11"/>
  <c r="B8" i="11"/>
  <c r="Y8" i="11"/>
  <c r="P8" i="11"/>
  <c r="AC8" i="11"/>
  <c r="S8" i="11"/>
  <c r="O8" i="11"/>
  <c r="W8" i="11"/>
  <c r="E7" i="11"/>
  <c r="I7" i="11"/>
  <c r="F7" i="11"/>
  <c r="K7" i="11"/>
  <c r="H7" i="11"/>
  <c r="L7" i="11"/>
  <c r="D7" i="11"/>
  <c r="J7" i="11"/>
  <c r="G7" i="11"/>
  <c r="D8" i="11"/>
  <c r="H8" i="11"/>
  <c r="L8" i="11"/>
  <c r="G8" i="11"/>
  <c r="E8" i="11"/>
  <c r="J8" i="11"/>
  <c r="K8" i="11"/>
  <c r="F8" i="11"/>
  <c r="I8" i="11"/>
  <c r="Y9" i="11"/>
  <c r="AC9" i="11"/>
  <c r="AG9" i="11"/>
  <c r="P9" i="11"/>
  <c r="T9" i="11"/>
  <c r="Z9" i="11"/>
  <c r="AD9" i="11"/>
  <c r="AH9" i="11"/>
  <c r="AB9" i="11"/>
  <c r="AF9" i="11"/>
  <c r="O9" i="11"/>
  <c r="S9" i="11"/>
  <c r="W9" i="11"/>
  <c r="R9" i="11"/>
  <c r="AE9" i="11"/>
  <c r="V9" i="11"/>
  <c r="AA9" i="11"/>
  <c r="U9" i="11"/>
  <c r="A9" i="12"/>
  <c r="B9" i="12"/>
  <c r="B9" i="11"/>
  <c r="Q9" i="11"/>
  <c r="AA10" i="11"/>
  <c r="AE10" i="11"/>
  <c r="R10" i="11"/>
  <c r="V10" i="11"/>
  <c r="A10" i="12"/>
  <c r="B10" i="12"/>
  <c r="Z10" i="11"/>
  <c r="AD10" i="11"/>
  <c r="AH10" i="11"/>
  <c r="Q10" i="11"/>
  <c r="U10" i="11"/>
  <c r="AB10" i="11"/>
  <c r="P10" i="11"/>
  <c r="AF10" i="11"/>
  <c r="T10" i="11"/>
  <c r="B10" i="11"/>
  <c r="Y10" i="11"/>
  <c r="AG10" i="11"/>
  <c r="O10" i="11"/>
  <c r="S10" i="11"/>
  <c r="W10" i="11"/>
  <c r="AC10" i="11"/>
  <c r="G9" i="11"/>
  <c r="K9" i="11"/>
  <c r="D9" i="11"/>
  <c r="I9" i="11"/>
  <c r="F9" i="11"/>
  <c r="L9" i="11"/>
  <c r="E9" i="11"/>
  <c r="H9" i="11"/>
  <c r="J9" i="11"/>
  <c r="F10" i="11"/>
  <c r="E10" i="11"/>
  <c r="J10" i="11"/>
  <c r="H10" i="11"/>
  <c r="L10" i="11"/>
  <c r="G10" i="11"/>
  <c r="D10" i="11"/>
  <c r="I10" i="11"/>
  <c r="K10" i="11"/>
  <c r="Y11" i="11"/>
  <c r="AC11" i="11"/>
  <c r="AG11" i="11"/>
  <c r="P11" i="11"/>
  <c r="T11" i="11"/>
  <c r="AB11" i="11"/>
  <c r="AF11" i="11"/>
  <c r="O11" i="11"/>
  <c r="S11" i="11"/>
  <c r="W11" i="11"/>
  <c r="Z11" i="11"/>
  <c r="AH11" i="11"/>
  <c r="V11" i="11"/>
  <c r="AD11" i="11"/>
  <c r="R11" i="11"/>
  <c r="A11" i="12"/>
  <c r="B11" i="12"/>
  <c r="AE11" i="11"/>
  <c r="AA11" i="11"/>
  <c r="U11" i="11"/>
  <c r="Q11" i="11"/>
  <c r="B11" i="11"/>
  <c r="E11" i="11"/>
  <c r="I11" i="11"/>
  <c r="G11" i="11"/>
  <c r="K11" i="11"/>
  <c r="F11" i="11"/>
  <c r="L11" i="11"/>
  <c r="H11" i="11"/>
  <c r="D11" i="11"/>
  <c r="J11" i="11"/>
  <c r="AA12" i="11"/>
  <c r="AE12" i="11"/>
  <c r="R12" i="11"/>
  <c r="V12" i="11"/>
  <c r="A12" i="12"/>
  <c r="B12" i="12"/>
  <c r="Z12" i="11"/>
  <c r="AD12" i="11"/>
  <c r="AH12" i="11"/>
  <c r="AF12" i="11"/>
  <c r="S12" i="11"/>
  <c r="B12" i="11"/>
  <c r="AB12" i="11"/>
  <c r="P12" i="11"/>
  <c r="U12" i="11"/>
  <c r="AC12" i="11"/>
  <c r="W12" i="11"/>
  <c r="AG12" i="11"/>
  <c r="T12" i="11"/>
  <c r="Y12" i="11"/>
  <c r="O12" i="11"/>
  <c r="Q12" i="11"/>
  <c r="Y13" i="11"/>
  <c r="AC13" i="11"/>
  <c r="AG13" i="11"/>
  <c r="P13" i="11"/>
  <c r="T13" i="11"/>
  <c r="AB13" i="11"/>
  <c r="AF13" i="11"/>
  <c r="AD13" i="11"/>
  <c r="S13" i="11"/>
  <c r="Z13" i="11"/>
  <c r="AH13" i="11"/>
  <c r="Q13" i="11"/>
  <c r="V13" i="11"/>
  <c r="AA13" i="11"/>
  <c r="W13" i="11"/>
  <c r="U13" i="11"/>
  <c r="O13" i="11"/>
  <c r="B13" i="11"/>
  <c r="R13" i="11"/>
  <c r="AE13" i="11"/>
  <c r="D12" i="11"/>
  <c r="H12" i="11"/>
  <c r="L12" i="11"/>
  <c r="F12" i="11"/>
  <c r="J12" i="11"/>
  <c r="E12" i="11"/>
  <c r="G12" i="11"/>
  <c r="K12" i="11"/>
  <c r="I12" i="11"/>
  <c r="G13" i="11"/>
  <c r="K13" i="11"/>
  <c r="E13" i="11"/>
  <c r="I13" i="11"/>
  <c r="D13" i="11"/>
  <c r="L13" i="11"/>
  <c r="J13" i="11"/>
  <c r="F13" i="11"/>
  <c r="H13" i="11"/>
  <c r="AA14" i="11"/>
  <c r="AE14" i="11"/>
  <c r="R14" i="11"/>
  <c r="V14" i="11"/>
  <c r="Z14" i="11"/>
  <c r="AD14" i="11"/>
  <c r="AH14" i="11"/>
  <c r="AB14" i="11"/>
  <c r="O14" i="11"/>
  <c r="T14" i="11"/>
  <c r="AF14" i="11"/>
  <c r="Q14" i="11"/>
  <c r="W14" i="11"/>
  <c r="B14" i="11"/>
  <c r="Y14" i="11"/>
  <c r="AG14" i="11"/>
  <c r="AC14" i="11"/>
  <c r="U14" i="11"/>
  <c r="P14" i="11"/>
  <c r="S14" i="11"/>
  <c r="AB15" i="11"/>
  <c r="AF15" i="11"/>
  <c r="P15" i="11"/>
  <c r="T15" i="11"/>
  <c r="A15" i="12"/>
  <c r="B15" i="12"/>
  <c r="AA15" i="11"/>
  <c r="AE15" i="11"/>
  <c r="Y15" i="11"/>
  <c r="AG15" i="11"/>
  <c r="O15" i="11"/>
  <c r="U15" i="11"/>
  <c r="AC15" i="11"/>
  <c r="R15" i="11"/>
  <c r="W15" i="11"/>
  <c r="AD15" i="11"/>
  <c r="B15" i="11"/>
  <c r="AH15" i="11"/>
  <c r="V15" i="11"/>
  <c r="Z15" i="11"/>
  <c r="Q15" i="11"/>
  <c r="S15" i="11"/>
  <c r="F14" i="11"/>
  <c r="J14" i="11"/>
  <c r="D14" i="11"/>
  <c r="H14" i="11"/>
  <c r="L14" i="11"/>
  <c r="K14" i="11"/>
  <c r="E14" i="11"/>
  <c r="I14" i="11"/>
  <c r="G14" i="11"/>
  <c r="Y16" i="11"/>
  <c r="AC16" i="11"/>
  <c r="AG16" i="11"/>
  <c r="R16" i="11"/>
  <c r="V16" i="11"/>
  <c r="AB16" i="11"/>
  <c r="AF16" i="11"/>
  <c r="AD16" i="11"/>
  <c r="P16" i="11"/>
  <c r="U16" i="11"/>
  <c r="A16" i="12"/>
  <c r="B16" i="12"/>
  <c r="B16" i="11"/>
  <c r="A4" i="11"/>
  <c r="Z16" i="11"/>
  <c r="AH16" i="11"/>
  <c r="S16" i="11"/>
  <c r="AA16" i="11"/>
  <c r="O16" i="11"/>
  <c r="W16" i="11"/>
  <c r="Q16" i="11"/>
  <c r="T16" i="11"/>
  <c r="AE16" i="11"/>
  <c r="E15" i="11"/>
  <c r="I15" i="11"/>
  <c r="G15" i="11"/>
  <c r="K15" i="11"/>
  <c r="J15" i="11"/>
  <c r="H15" i="11"/>
  <c r="D15" i="11"/>
  <c r="L15" i="11"/>
  <c r="F15" i="11"/>
  <c r="D16" i="11"/>
  <c r="H16" i="11"/>
  <c r="L16" i="11"/>
  <c r="F16" i="11"/>
  <c r="J16" i="11"/>
  <c r="I16" i="11"/>
  <c r="K16" i="11"/>
  <c r="G16" i="11"/>
  <c r="E16" i="11"/>
</calcChain>
</file>

<file path=xl/sharedStrings.xml><?xml version="1.0" encoding="utf-8"?>
<sst xmlns="http://schemas.openxmlformats.org/spreadsheetml/2006/main" count="127" uniqueCount="65">
  <si>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</si>
  <si>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</si>
  <si>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</si>
  <si>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</si>
  <si>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</si>
  <si>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</si>
  <si>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</si>
  <si>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</si>
  <si>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</si>
  <si>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</si>
  <si>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</si>
  <si>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</si>
  <si>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</si>
  <si>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</si>
  <si>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</si>
  <si>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</si>
  <si>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</si>
  <si>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</si>
  <si>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</si>
  <si>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</si>
  <si>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</si>
  <si>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</si>
  <si>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</si>
  <si>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</si>
  <si>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</si>
  <si>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NSAID Data Collection Instructions</t>
  </si>
  <si>
    <t>If the patient is prescribed a Triple Whammy, is there evidence the prescriber was notified?</t>
  </si>
  <si>
    <t>Is there evidence the patient was informed how to use their medicine?</t>
  </si>
  <si>
    <t>Is there evidence the patient was offered written information about the medicine?</t>
  </si>
  <si>
    <t>Was the patient able to correctly describe (dose and frequency) how to use their medicine?</t>
  </si>
  <si>
    <t>Was the patient able to identify a possible side-effect of their medicine?</t>
  </si>
  <si>
    <t>If the patient is considered high-risk group and not on gastroprotection, is there evidence the prescriber was notified?</t>
  </si>
  <si>
    <t>Is there evidence the patient was informed of the risks of a dehydrating illness and to keep hydrated?</t>
  </si>
  <si>
    <t>2. From the report randomly select a sample of 10 patients</t>
  </si>
  <si>
    <t>Dispensing date</t>
  </si>
  <si>
    <t>Is there evidence there was a discussion about possible side effects?</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</si>
  <si>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</si>
  <si>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</si>
  <si>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</si>
  <si>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</si>
  <si>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</si>
  <si>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</si>
  <si>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</si>
  <si>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</si>
  <si>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</si>
  <si>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</si>
  <si>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</si>
  <si>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</si>
  <si>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</si>
  <si>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</si>
  <si>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</si>
  <si>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Run a search in your pharmacy system for patients who are 18 years and over and have been prescribed an NSAID in the previous month. Refer to the NSAID Module document for more information.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</si>
  <si>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</si>
  <si>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 xml:space="preserve">4. Contact the 10 random patients selected, go through outcome measures with them and record responses in the spreadsheet. If you cannot reach the patient after two attempts, select N/A in the spreadsheet, and make a note in the ‘comments’ column. </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</si>
  <si>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 xml:space="preserve">Add your data to the same spreadsheet each month. </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</si>
  <si>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</si>
  <si>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</si>
  <si>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</si>
  <si>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6. The data will automatically be displayed on the graphs. Discuss your results as a team every month and look for opportunities for improvement. Test your change ideas using PDSA cycles.</t>
  </si>
  <si>
    <t xml:space="preserve">If the patient is prescribed a Triple Whammy, is there documented evidence the prescriber was notified? </t>
  </si>
  <si>
    <t xml:space="preserve">If the patient is considered in a high-risk group and not on gastro-protection, is there documented evidence the prescriber was notified? </t>
  </si>
  <si>
    <t>Is there documented evidence there was a discussion about how to use the medicine?</t>
  </si>
  <si>
    <t xml:space="preserve">Is there documented evidence there was a discussion about possible side effects? </t>
  </si>
  <si>
    <t>Is there documented evidence there was a discussion about the risks of a dehydrating illness and to keep hydrated?</t>
  </si>
  <si>
    <t>Is there documented evidence the patient was offered written information about the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</si>
</sst>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thick">
        <color auto="1"/>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ck">
        <color auto="1"/>
      </right>
      <top/>
      <bottom/>
      <diagonal/>
    </border>
    <border>
      <left style="medium">
        <color indexed="64"/>
      </left>
      <right style="medium">
        <color indexed="64"/>
      </right>
      <top/>
      <bottom/>
      <diagonal/>
    </border>
    <border>
      <left style="medium">
        <color indexed="64"/>
      </left>
      <right style="thick">
        <color auto="1"/>
      </right>
      <top/>
      <bottom style="medium">
        <color indexed="64"/>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39">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wrapText="1"/>
    </xf>
    <xf numFmtId="0" fontId="5" fillId="0" borderId="0" xfId="0" applyFont="1" applyAlignment="1">
      <alignment horizontal="center" vertical="center" wrapText="1"/>
    </xf>
    <xf numFmtId="0" fontId="5" fillId="0" borderId="24" xfId="0" applyFont="1" applyBorder="1" applyAlignment="1" applyProtection="1">
      <alignment horizontal="center" vertical="center" wrapText="1"/>
    </xf>
    <xf numFmtId="0" fontId="7" fillId="5" borderId="25" xfId="1" applyFont="1" applyFill="1" applyBorder="1" applyAlignment="1" applyProtection="1">
      <alignment horizontal="center" vertical="center" wrapText="1" shrinkToFit="1"/>
    </xf>
    <xf numFmtId="0" fontId="6" fillId="0" borderId="0" xfId="0" applyFont="1" applyAlignment="1">
      <alignment horizontal="center" vertical="center"/>
    </xf>
    <xf numFmtId="14" fontId="0" fillId="6" borderId="28" xfId="0" applyNumberFormat="1" applyFill="1" applyBorder="1" applyProtection="1"/>
    <xf numFmtId="0" fontId="0" fillId="6" borderId="0" xfId="0" applyFill="1" applyBorder="1" applyProtection="1">
      <protection locked="0"/>
    </xf>
    <xf numFmtId="0" fontId="0" fillId="6" borderId="29" xfId="0" applyFill="1" applyBorder="1" applyProtection="1">
      <protection locked="0"/>
    </xf>
    <xf numFmtId="14" fontId="0" fillId="6" borderId="29" xfId="0" applyNumberFormat="1" applyFill="1" applyBorder="1"/>
    <xf numFmtId="14" fontId="0" fillId="0" borderId="28" xfId="0" applyNumberFormat="1" applyFill="1" applyBorder="1" applyProtection="1"/>
    <xf numFmtId="0" fontId="0" fillId="0" borderId="0" xfId="0" applyBorder="1" applyProtection="1">
      <protection locked="0"/>
    </xf>
    <xf numFmtId="0" fontId="0" fillId="0" borderId="29" xfId="0" applyBorder="1" applyProtection="1">
      <protection locked="0"/>
    </xf>
    <xf numFmtId="14" fontId="0" fillId="0" borderId="29" xfId="0" applyNumberFormat="1" applyBorder="1"/>
    <xf numFmtId="0" fontId="0" fillId="0" borderId="28" xfId="0" applyFill="1" applyBorder="1" applyProtection="1"/>
    <xf numFmtId="0" fontId="8" fillId="0" borderId="2" xfId="0" applyFont="1" applyBorder="1" applyAlignment="1" applyProtection="1">
      <alignment horizontal="left" vertical="center" wrapText="1" indent="3"/>
    </xf>
    <xf numFmtId="0" fontId="3"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4" xfId="0" applyFill="1" applyBorder="1"/>
    <xf numFmtId="0" fontId="0" fillId="3" borderId="35" xfId="0" applyFill="1" applyBorder="1" applyAlignment="1">
      <alignment horizontal="center"/>
    </xf>
    <xf numFmtId="0" fontId="0" fillId="3" borderId="36" xfId="0" applyFill="1" applyBorder="1"/>
    <xf numFmtId="0" fontId="10" fillId="3" borderId="35" xfId="0" applyFont="1" applyFill="1" applyBorder="1" applyAlignment="1">
      <alignment horizontal="center"/>
    </xf>
    <xf numFmtId="0" fontId="6" fillId="3" borderId="35" xfId="0" applyFont="1" applyFill="1" applyBorder="1" applyAlignment="1">
      <alignment horizontal="center"/>
    </xf>
    <xf numFmtId="0" fontId="0" fillId="3" borderId="36" xfId="0" applyFill="1" applyBorder="1" applyAlignment="1"/>
    <xf numFmtId="0" fontId="0" fillId="3" borderId="36" xfId="0" applyFill="1" applyBorder="1" applyAlignment="1">
      <alignment horizontal="center"/>
    </xf>
    <xf numFmtId="0" fontId="0" fillId="3" borderId="37" xfId="0" applyFill="1" applyBorder="1" applyAlignment="1">
      <alignment horizontal="center"/>
    </xf>
    <xf numFmtId="0" fontId="0" fillId="3" borderId="38" xfId="0" applyFill="1" applyBorder="1"/>
    <xf numFmtId="0" fontId="0" fillId="3" borderId="39" xfId="0" applyFill="1" applyBorder="1"/>
    <xf numFmtId="0" fontId="0" fillId="0" borderId="0" xfId="0" applyAlignment="1">
      <alignment horizontal="center"/>
    </xf>
    <xf numFmtId="0" fontId="1" fillId="0" borderId="0" xfId="3" applyProtection="1"/>
    <xf numFmtId="0" fontId="18" fillId="0" borderId="0" xfId="3" applyFont="1" applyAlignment="1" applyProtection="1">
      <alignment vertical="center"/>
    </xf>
    <xf numFmtId="0" fontId="18" fillId="0" borderId="41"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0" fillId="0" borderId="30" xfId="0" applyFill="1" applyBorder="1" applyProtection="1"/>
    <xf numFmtId="0" fontId="0" fillId="0" borderId="5" xfId="0" applyBorder="1" applyProtection="1">
      <protection locked="0"/>
    </xf>
    <xf numFmtId="0" fontId="0" fillId="0" borderId="31" xfId="0" applyBorder="1" applyProtection="1">
      <protection locked="0"/>
    </xf>
    <xf numFmtId="0" fontId="3" fillId="0" borderId="2" xfId="0" applyFont="1" applyBorder="1" applyAlignment="1" applyProtection="1">
      <alignment horizontal="left" wrapText="1" indent="5"/>
    </xf>
    <xf numFmtId="0" fontId="13" fillId="0" borderId="2" xfId="0" applyFont="1" applyBorder="1" applyAlignment="1" applyProtection="1">
      <alignment horizontal="left" wrapText="1" indent="5"/>
    </xf>
    <xf numFmtId="0" fontId="3" fillId="0" borderId="2" xfId="0" applyFont="1" applyBorder="1" applyAlignment="1" applyProtection="1">
      <alignment horizontal="left" vertical="center" wrapText="1" indent="5"/>
    </xf>
    <xf numFmtId="0" fontId="18" fillId="0" borderId="41" xfId="3" applyFont="1" applyBorder="1" applyAlignment="1" applyProtection="1">
      <alignment horizontal="center" vertical="center"/>
    </xf>
    <xf numFmtId="0" fontId="0" fillId="3" borderId="17"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14" fontId="0" fillId="6" borderId="43" xfId="0" applyNumberFormat="1" applyFill="1" applyBorder="1" applyProtection="1"/>
    <xf numFmtId="0" fontId="0" fillId="6" borderId="29" xfId="0" applyFill="1" applyBorder="1"/>
    <xf numFmtId="0" fontId="0" fillId="0" borderId="29" xfId="0" applyBorder="1"/>
    <xf numFmtId="0" fontId="0" fillId="0" borderId="31" xfId="0" applyBorder="1"/>
    <xf numFmtId="0" fontId="7" fillId="5" borderId="26" xfId="1" applyFont="1" applyFill="1" applyBorder="1" applyAlignment="1" applyProtection="1">
      <alignment horizontal="center" vertical="center" wrapText="1" shrinkToFit="1"/>
    </xf>
    <xf numFmtId="0" fontId="7" fillId="5" borderId="27" xfId="1" applyFont="1" applyFill="1" applyBorder="1" applyAlignment="1" applyProtection="1">
      <alignment horizontal="center" vertical="center" wrapText="1" shrinkToFit="1"/>
    </xf>
    <xf numFmtId="0" fontId="7" fillId="5" borderId="26" xfId="1" applyFont="1" applyFill="1" applyBorder="1" applyAlignment="1" applyProtection="1">
      <alignment horizontal="center" vertical="center" wrapText="1"/>
    </xf>
    <xf numFmtId="14" fontId="7" fillId="5" borderId="26" xfId="1" applyNumberFormat="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shrinkToFit="1"/>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0" fillId="3" borderId="1" xfId="0" applyFill="1" applyBorder="1" applyAlignment="1" applyProtection="1">
      <alignment horizontal="left" vertical="top" wrapText="1"/>
      <protection locked="0"/>
    </xf>
    <xf numFmtId="0" fontId="16" fillId="3" borderId="32" xfId="0" applyFont="1" applyFill="1" applyBorder="1" applyAlignment="1">
      <alignment horizontal="center"/>
    </xf>
    <xf numFmtId="0" fontId="16" fillId="3" borderId="33" xfId="0" applyFont="1" applyFill="1" applyBorder="1" applyAlignment="1">
      <alignment horizontal="center"/>
    </xf>
    <xf numFmtId="0" fontId="0" fillId="3" borderId="0" xfId="0" applyFill="1" applyBorder="1" applyAlignment="1" applyProtection="1">
      <alignment horizontal="left"/>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20" fillId="0" borderId="32" xfId="3" applyFont="1" applyBorder="1" applyAlignment="1" applyProtection="1">
      <alignment horizontal="left" vertical="center"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18" fillId="0" borderId="35" xfId="3" applyFont="1" applyBorder="1" applyAlignment="1" applyProtection="1">
      <alignment horizontal="center" vertical="center" wrapText="1"/>
      <protection locked="0"/>
    </xf>
    <xf numFmtId="0" fontId="18" fillId="0" borderId="0" xfId="3" applyFont="1" applyBorder="1" applyAlignment="1" applyProtection="1">
      <alignment horizontal="center" vertical="center" wrapText="1"/>
      <protection locked="0"/>
    </xf>
    <xf numFmtId="0" fontId="18" fillId="0" borderId="36" xfId="3" applyFont="1" applyBorder="1" applyAlignment="1" applyProtection="1">
      <alignment horizontal="center" vertical="center" wrapText="1"/>
      <protection locked="0"/>
    </xf>
    <xf numFmtId="0" fontId="18" fillId="0" borderId="37" xfId="3" applyFont="1" applyBorder="1" applyAlignment="1" applyProtection="1">
      <alignment horizontal="center" vertical="center" wrapText="1"/>
      <protection locked="0"/>
    </xf>
    <xf numFmtId="0" fontId="18" fillId="0" borderId="38" xfId="3" applyFont="1" applyBorder="1" applyAlignment="1" applyProtection="1">
      <alignment horizontal="center" vertical="center" wrapText="1"/>
      <protection locked="0"/>
    </xf>
    <xf numFmtId="0" fontId="18" fillId="0" borderId="39" xfId="3" applyFont="1" applyBorder="1" applyAlignment="1" applyProtection="1">
      <alignment horizontal="center" vertical="center" wrapText="1"/>
      <protection locked="0"/>
    </xf>
    <xf numFmtId="0" fontId="1" fillId="0" borderId="35"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9" fillId="0" borderId="35"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6" xfId="3" applyFont="1" applyBorder="1" applyAlignment="1" applyProtection="1">
      <alignment horizontal="left" vertical="center"/>
    </xf>
    <xf numFmtId="0" fontId="18" fillId="0" borderId="35"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6" xfId="3" applyFont="1" applyBorder="1" applyAlignment="1" applyProtection="1">
      <alignment horizontal="left" vertical="center"/>
    </xf>
    <xf numFmtId="0" fontId="19" fillId="0" borderId="35"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6" xfId="3" applyFont="1" applyBorder="1" applyAlignment="1" applyProtection="1">
      <alignment horizontal="left" vertical="center" wrapText="1"/>
    </xf>
    <xf numFmtId="0" fontId="20" fillId="0" borderId="32" xfId="3" applyFont="1" applyBorder="1" applyAlignment="1" applyProtection="1">
      <alignment horizontal="left" vertical="center"/>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17" fillId="3" borderId="3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8" fillId="0" borderId="40" xfId="3" applyFont="1" applyBorder="1" applyAlignment="1" applyProtection="1">
      <alignment horizontal="center" vertical="center"/>
    </xf>
    <xf numFmtId="0" fontId="18" fillId="0" borderId="41" xfId="3" applyFont="1" applyBorder="1" applyAlignment="1" applyProtection="1">
      <alignment horizontal="center" vertical="center"/>
    </xf>
    <xf numFmtId="0" fontId="18" fillId="0" borderId="41" xfId="3" applyFont="1" applyBorder="1" applyAlignment="1" applyProtection="1">
      <alignment horizontal="center" vertical="center" wrapText="1"/>
      <protection locked="0"/>
    </xf>
    <xf numFmtId="0" fontId="18" fillId="0" borderId="41" xfId="3" applyFont="1" applyBorder="1" applyAlignment="1" applyProtection="1">
      <alignment horizontal="center" vertical="center"/>
      <protection locked="0"/>
    </xf>
    <xf numFmtId="0" fontId="18" fillId="0" borderId="42"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If the patient is considered in a high-risk group and not on gastro-protection, is there documented evidence the prescriber was notified?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If the patient is considered high-risk group and not on gastroprotection, is there evidence the prescriber was notified?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612-4E22-9FD0-28DEF24246A8}"/>
            </c:ext>
          </c:extLst>
        </c:ser>
        <c:ser>
          <c:idx val="1"/>
          <c:order val="1"/>
          <c:tx>
            <c:strRef>
              <c:f>Sheet2!$AL$2</c:f>
              <c:strCache>
                <c:ptCount val="1"/>
                <c:pt idx="0">
                  <c:v>If the patient is considered high-risk group and not on gastroprotection, is there evidence the prescriber was notified?</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Sheet2!$AL$3:$AL$14</c15:sqref>
                  </c15:fullRef>
                </c:ext>
              </c:extLst>
              <c:f>Sheet2!$AL$3:$AL$12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181-43A8-84EC-979FD8799ECB}"/>
            </c:ext>
          </c:extLst>
        </c:ser>
        <c:dLbls>
          <c:showLegendKey val="0"/>
          <c:showVal val="0"/>
          <c:showCatName val="0"/>
          <c:showSerName val="0"/>
          <c:showPercent val="0"/>
          <c:showBubbleSize val="0"/>
        </c:dLbls>
        <c:marker val="1"/>
        <c:smooth val="0"/>
        <c:axId val="163247232"/>
        <c:axId val="163248768"/>
      </c:lineChart>
      <c:dateAx>
        <c:axId val="1632472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48768"/>
        <c:crosses val="autoZero"/>
        <c:auto val="1"/>
        <c:lblOffset val="100"/>
        <c:baseTimeUnit val="months"/>
        <c:majorUnit val="1"/>
      </c:dateAx>
      <c:valAx>
        <c:axId val="163248768"/>
        <c:scaling>
          <c:orientation val="minMax"/>
          <c:max val="1"/>
          <c:min val="0"/>
        </c:scaling>
        <c:delete val="0"/>
        <c:axPos val="l"/>
        <c:numFmt formatCode="0%" sourceLinked="0"/>
        <c:majorTickMark val="out"/>
        <c:minorTickMark val="none"/>
        <c:tickLblPos val="nextTo"/>
        <c:crossAx val="16324723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If the patient is prescribed a Triple Whammy, is there documented evidence the prescriber was notified?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Sheet2!$D$2</c:f>
              <c:strCache>
                <c:ptCount val="1"/>
                <c:pt idx="0">
                  <c:v>If the patient is prescribed a Triple Whammy, is there evidence the prescriber was notified?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Sheet2!$D$3:$D$14</c15:sqref>
                  </c15:fullRef>
                </c:ext>
              </c:extLst>
              <c:f>Sheet2!$D$3:$D$12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12B-41E8-A716-50B4E98964A7}"/>
            </c:ext>
          </c:extLst>
        </c:ser>
        <c:ser>
          <c:idx val="1"/>
          <c:order val="1"/>
          <c:tx>
            <c:strRef>
              <c:f>Sheet2!$AK$2</c:f>
              <c:strCache>
                <c:ptCount val="1"/>
                <c:pt idx="0">
                  <c:v>If the patient is prescribed a Triple Whammy, is there evidence the prescriber was notified?</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Sheet2!$AK$3:$AK$14</c15:sqref>
                  </c15:fullRef>
                </c:ext>
              </c:extLst>
              <c:f>Sheet2!$AK$3:$AK$12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3B4-452C-87ED-ED37A68C471B}"/>
            </c:ext>
          </c:extLst>
        </c:ser>
        <c:dLbls>
          <c:showLegendKey val="0"/>
          <c:showVal val="0"/>
          <c:showCatName val="0"/>
          <c:showSerName val="0"/>
          <c:showPercent val="0"/>
          <c:showBubbleSize val="0"/>
        </c:dLbls>
        <c:marker val="1"/>
        <c:smooth val="0"/>
        <c:axId val="163351168"/>
        <c:axId val="163352960"/>
      </c:lineChart>
      <c:dateAx>
        <c:axId val="16335116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52960"/>
        <c:crosses val="autoZero"/>
        <c:auto val="1"/>
        <c:lblOffset val="100"/>
        <c:baseTimeUnit val="months"/>
        <c:majorUnit val="1"/>
      </c:dateAx>
      <c:valAx>
        <c:axId val="163352960"/>
        <c:scaling>
          <c:orientation val="minMax"/>
          <c:max val="1"/>
          <c:min val="0"/>
        </c:scaling>
        <c:delete val="0"/>
        <c:axPos val="l"/>
        <c:numFmt formatCode="0%" sourceLinked="0"/>
        <c:majorTickMark val="out"/>
        <c:minorTickMark val="none"/>
        <c:tickLblPos val="nextTo"/>
        <c:crossAx val="16335116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baseline="0">
                <a:effectLst/>
              </a:rPr>
              <a:t>Is there documented evidence there was a discussion about how to use the medicine?</a:t>
            </a:r>
            <a:endParaRPr lang="en-NZ" sz="10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Sheet2!$F$2</c:f>
              <c:strCache>
                <c:ptCount val="1"/>
                <c:pt idx="0">
                  <c:v>Is there evidence the patient was informed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F2C-412B-ACB3-18AAF16A676A}"/>
            </c:ext>
          </c:extLst>
        </c:ser>
        <c:dLbls>
          <c:showLegendKey val="0"/>
          <c:showVal val="0"/>
          <c:showCatName val="0"/>
          <c:showSerName val="0"/>
          <c:showPercent val="0"/>
          <c:showBubbleSize val="0"/>
        </c:dLbls>
        <c:marker val="1"/>
        <c:smooth val="0"/>
        <c:axId val="163369344"/>
        <c:axId val="163370880"/>
      </c:lineChart>
      <c:dateAx>
        <c:axId val="16336934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70880"/>
        <c:crosses val="autoZero"/>
        <c:auto val="1"/>
        <c:lblOffset val="100"/>
        <c:baseTimeUnit val="months"/>
        <c:majorUnit val="1"/>
      </c:dateAx>
      <c:valAx>
        <c:axId val="163370880"/>
        <c:scaling>
          <c:orientation val="minMax"/>
          <c:max val="1"/>
          <c:min val="0"/>
        </c:scaling>
        <c:delete val="0"/>
        <c:axPos val="l"/>
        <c:numFmt formatCode="0%" sourceLinked="0"/>
        <c:majorTickMark val="out"/>
        <c:minorTickMark val="none"/>
        <c:tickLblPos val="nextTo"/>
        <c:crossAx val="16336934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there was a discussion about possible side effects?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evidence there was a discussion about possible side effects?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Sheet2!$G$3:$G$14</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C45-40B0-9317-F2EB6D239C7E}"/>
            </c:ext>
          </c:extLst>
        </c:ser>
        <c:dLbls>
          <c:showLegendKey val="0"/>
          <c:showVal val="0"/>
          <c:showCatName val="0"/>
          <c:showSerName val="0"/>
          <c:showPercent val="0"/>
          <c:showBubbleSize val="0"/>
        </c:dLbls>
        <c:marker val="1"/>
        <c:smooth val="0"/>
        <c:axId val="163256192"/>
        <c:axId val="163257728"/>
      </c:lineChart>
      <c:dateAx>
        <c:axId val="16325619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57728"/>
        <c:crosses val="autoZero"/>
        <c:auto val="1"/>
        <c:lblOffset val="100"/>
        <c:baseTimeUnit val="months"/>
        <c:majorUnit val="1"/>
      </c:dateAx>
      <c:valAx>
        <c:axId val="163257728"/>
        <c:scaling>
          <c:orientation val="minMax"/>
          <c:max val="1"/>
          <c:min val="0"/>
        </c:scaling>
        <c:delete val="0"/>
        <c:axPos val="l"/>
        <c:numFmt formatCode="0%" sourceLinked="0"/>
        <c:majorTickMark val="out"/>
        <c:minorTickMark val="none"/>
        <c:tickLblPos val="nextTo"/>
        <c:crossAx val="16325619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 patient was offered written information about the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Is there evidence the patient was offered written information about the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D14-4117-B288-B9EFBBA6A83A}"/>
            </c:ext>
          </c:extLst>
        </c:ser>
        <c:dLbls>
          <c:showLegendKey val="0"/>
          <c:showVal val="0"/>
          <c:showCatName val="0"/>
          <c:showSerName val="0"/>
          <c:showPercent val="0"/>
          <c:showBubbleSize val="0"/>
        </c:dLbls>
        <c:marker val="1"/>
        <c:smooth val="0"/>
        <c:axId val="163278208"/>
        <c:axId val="163280000"/>
      </c:lineChart>
      <c:dateAx>
        <c:axId val="1632782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280000"/>
        <c:crosses val="autoZero"/>
        <c:auto val="1"/>
        <c:lblOffset val="100"/>
        <c:baseTimeUnit val="months"/>
        <c:majorUnit val="1"/>
      </c:dateAx>
      <c:valAx>
        <c:axId val="163280000"/>
        <c:scaling>
          <c:orientation val="minMax"/>
          <c:max val="1"/>
          <c:min val="0"/>
        </c:scaling>
        <c:delete val="0"/>
        <c:axPos val="l"/>
        <c:numFmt formatCode="0%" sourceLinked="0"/>
        <c:majorTickMark val="out"/>
        <c:minorTickMark val="none"/>
        <c:tickLblPos val="nextTo"/>
        <c:crossAx val="16327820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there was a discussion about the risks of a dehydrating illness and to keep hydrated?</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Sheet2!$H$2</c:f>
              <c:strCache>
                <c:ptCount val="1"/>
                <c:pt idx="0">
                  <c:v>Is there evidence the patient was informed of the risks of a dehydrating illness and to keep hydrated?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6AB-4C94-8CBA-0D1996F608EF}"/>
            </c:ext>
          </c:extLst>
        </c:ser>
        <c:dLbls>
          <c:showLegendKey val="0"/>
          <c:showVal val="0"/>
          <c:showCatName val="0"/>
          <c:showSerName val="0"/>
          <c:showPercent val="0"/>
          <c:showBubbleSize val="0"/>
        </c:dLbls>
        <c:marker val="1"/>
        <c:smooth val="0"/>
        <c:axId val="163310208"/>
        <c:axId val="163381632"/>
      </c:lineChart>
      <c:dateAx>
        <c:axId val="1633102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81632"/>
        <c:crosses val="autoZero"/>
        <c:auto val="1"/>
        <c:lblOffset val="100"/>
        <c:baseTimeUnit val="months"/>
        <c:majorUnit val="1"/>
      </c:dateAx>
      <c:valAx>
        <c:axId val="163381632"/>
        <c:scaling>
          <c:orientation val="minMax"/>
          <c:max val="1"/>
          <c:min val="0"/>
        </c:scaling>
        <c:delete val="0"/>
        <c:axPos val="l"/>
        <c:numFmt formatCode="0%" sourceLinked="0"/>
        <c:majorTickMark val="out"/>
        <c:minorTickMark val="none"/>
        <c:tickLblPos val="nextTo"/>
        <c:crossAx val="16331020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correctly describe (dose and frequency) how to use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Sheet2!$J$2</c:f>
              <c:strCache>
                <c:ptCount val="1"/>
                <c:pt idx="0">
                  <c:v>Was the patient able to correctly describe (dose and frequency) how to use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7B54-4BA0-96C6-D18C1ED0210D}"/>
            </c:ext>
          </c:extLst>
        </c:ser>
        <c:ser>
          <c:idx val="1"/>
          <c:order val="1"/>
          <c:tx>
            <c:strRef>
              <c:f>Sheet2!$AQ$2</c:f>
              <c:strCache>
                <c:ptCount val="1"/>
                <c:pt idx="0">
                  <c:v>Was the patient able to correctly describe (dose and frequency) how to use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Sheet2!$AQ$3:$AQ$14</c15:sqref>
                  </c15:fullRef>
                </c:ext>
              </c:extLst>
              <c:f>Sheet2!$AQ$3:$AQ$12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BE3-49E5-92AD-C7F52394AF8B}"/>
            </c:ext>
          </c:extLst>
        </c:ser>
        <c:dLbls>
          <c:showLegendKey val="0"/>
          <c:showVal val="0"/>
          <c:showCatName val="0"/>
          <c:showSerName val="0"/>
          <c:showPercent val="0"/>
          <c:showBubbleSize val="0"/>
        </c:dLbls>
        <c:marker val="1"/>
        <c:smooth val="0"/>
        <c:axId val="163398016"/>
        <c:axId val="163399552"/>
      </c:lineChart>
      <c:dateAx>
        <c:axId val="16339801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399552"/>
        <c:crosses val="autoZero"/>
        <c:auto val="1"/>
        <c:lblOffset val="100"/>
        <c:baseTimeUnit val="months"/>
        <c:majorUnit val="1"/>
      </c:dateAx>
      <c:valAx>
        <c:axId val="163399552"/>
        <c:scaling>
          <c:orientation val="minMax"/>
          <c:max val="1"/>
          <c:min val="0"/>
        </c:scaling>
        <c:delete val="0"/>
        <c:axPos val="l"/>
        <c:numFmt formatCode="0%" sourceLinked="0"/>
        <c:majorTickMark val="out"/>
        <c:minorTickMark val="none"/>
        <c:tickLblPos val="nextTo"/>
        <c:crossAx val="16339801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Was the patient able to identify a possible side-effect of their medicine?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Sheet2!$K$2</c:f>
              <c:strCache>
                <c:ptCount val="1"/>
                <c:pt idx="0">
                  <c:v>Was the patient able to identify a possible side-effect of their medicine?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Sheet2!$K$3:$K$14</c15:sqref>
                  </c15:fullRef>
                </c:ext>
              </c:extLst>
              <c:f>Sheet2!$K$3:$K$12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95-4CBE-BE33-454C97ED098F}"/>
            </c:ext>
          </c:extLst>
        </c:ser>
        <c:ser>
          <c:idx val="1"/>
          <c:order val="1"/>
          <c:tx>
            <c:strRef>
              <c:f>Sheet2!$AR$2</c:f>
              <c:strCache>
                <c:ptCount val="1"/>
                <c:pt idx="0">
                  <c:v>Was the patient able to identify a possible side-effect of their medicine?</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Sheet2!$AR$3:$AR$14</c15:sqref>
                  </c15:fullRef>
                </c:ext>
              </c:extLst>
              <c:f>Sheet2!$AR$3:$AR$12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2D0-4801-86D2-B4D6729D4E1B}"/>
            </c:ext>
          </c:extLst>
        </c:ser>
        <c:dLbls>
          <c:showLegendKey val="0"/>
          <c:showVal val="0"/>
          <c:showCatName val="0"/>
          <c:showSerName val="0"/>
          <c:showPercent val="0"/>
          <c:showBubbleSize val="0"/>
        </c:dLbls>
        <c:marker val="1"/>
        <c:smooth val="0"/>
        <c:axId val="163428224"/>
        <c:axId val="163429760"/>
      </c:lineChart>
      <c:dateAx>
        <c:axId val="1634282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3429760"/>
        <c:crosses val="autoZero"/>
        <c:auto val="1"/>
        <c:lblOffset val="100"/>
        <c:baseTimeUnit val="months"/>
        <c:majorUnit val="1"/>
      </c:dateAx>
      <c:valAx>
        <c:axId val="163429760"/>
        <c:scaling>
          <c:orientation val="minMax"/>
          <c:max val="1"/>
          <c:min val="0"/>
        </c:scaling>
        <c:delete val="0"/>
        <c:axPos val="l"/>
        <c:numFmt formatCode="0%" sourceLinked="0"/>
        <c:majorTickMark val="out"/>
        <c:minorTickMark val="none"/>
        <c:tickLblPos val="nextTo"/>
        <c:crossAx val="1634282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Sheet2!$L$2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Sheet2!$L$3:$L$14</c15:sqref>
                  </c15:fullRef>
                </c:ext>
              </c:extLst>
              <c:f>Sheet2!$L$3:$L$12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71C-42D9-8D5B-D3EA2F026D74}"/>
            </c:ext>
          </c:extLst>
        </c:ser>
        <c:dLbls>
          <c:showLegendKey val="0"/>
          <c:showVal val="0"/>
          <c:showCatName val="0"/>
          <c:showSerName val="0"/>
          <c:showPercent val="0"/>
          <c:showBubbleSize val="0"/>
        </c:dLbls>
        <c:marker val="1"/>
        <c:smooth val="0"/>
        <c:axId val="163442048"/>
        <c:axId val="164889728"/>
      </c:lineChart>
      <c:dateAx>
        <c:axId val="1634420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64889728"/>
        <c:crosses val="autoZero"/>
        <c:auto val="1"/>
        <c:lblOffset val="100"/>
        <c:baseTimeUnit val="months"/>
        <c:majorUnit val="1"/>
      </c:dateAx>
      <c:valAx>
        <c:axId val="164889728"/>
        <c:scaling>
          <c:orientation val="minMax"/>
          <c:max val="1"/>
          <c:min val="0"/>
        </c:scaling>
        <c:delete val="0"/>
        <c:axPos val="l"/>
        <c:numFmt formatCode="0%" sourceLinked="0"/>
        <c:majorTickMark val="out"/>
        <c:minorTickMark val="none"/>
        <c:tickLblPos val="nextTo"/>
        <c:crossAx val="16344204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361950</xdr:colOff>
      <xdr:row>0</xdr:row>
      <xdr:rowOff>57150</xdr:rowOff>
    </xdr:from>
    <xdr:to>
      <xdr:col>18</xdr:col>
      <xdr:colOff>57150</xdr:colOff>
      <xdr:row>14</xdr:row>
      <xdr:rowOff>133350</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66675</xdr:rowOff>
    </xdr:from>
    <xdr:to>
      <xdr:col>10</xdr:col>
      <xdr:colOff>323850</xdr:colOff>
      <xdr:row>14</xdr:row>
      <xdr:rowOff>142875</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15</xdr:row>
      <xdr:rowOff>0</xdr:rowOff>
    </xdr:from>
    <xdr:to>
      <xdr:col>10</xdr:col>
      <xdr:colOff>314325</xdr:colOff>
      <xdr:row>29</xdr:row>
      <xdr:rowOff>76200</xdr:rowOff>
    </xdr:to>
    <xdr:graphicFrame macro="">
      <xdr:nvGraphicFramePr>
        <xdr:cNvPr id="16" name="Chart 1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14</xdr:row>
      <xdr:rowOff>171450</xdr:rowOff>
    </xdr:from>
    <xdr:to>
      <xdr:col>18</xdr:col>
      <xdr:colOff>76200</xdr:colOff>
      <xdr:row>29</xdr:row>
      <xdr:rowOff>66675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377825</xdr:colOff>
      <xdr:row>29</xdr:row>
      <xdr:rowOff>120649</xdr:rowOff>
    </xdr:from>
    <xdr:to>
      <xdr:col>18</xdr:col>
      <xdr:colOff>71438</xdr:colOff>
      <xdr:row>44</xdr:row>
      <xdr:rowOff>14287</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4763</xdr:colOff>
      <xdr:row>29</xdr:row>
      <xdr:rowOff>111125</xdr:rowOff>
    </xdr:from>
    <xdr:to>
      <xdr:col>10</xdr:col>
      <xdr:colOff>311150</xdr:colOff>
      <xdr:row>44</xdr:row>
      <xdr:rowOff>4763</xdr:rowOff>
    </xdr:to>
    <xdr:graphicFrame macro="">
      <xdr:nvGraphicFramePr>
        <xdr:cNvPr id="20" name="Chart 19">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1588</xdr:colOff>
      <xdr:row>44</xdr:row>
      <xdr:rowOff>47625</xdr:rowOff>
    </xdr:from>
    <xdr:to>
      <xdr:col>10</xdr:col>
      <xdr:colOff>307975</xdr:colOff>
      <xdr:row>58</xdr:row>
      <xdr:rowOff>123825</xdr:rowOff>
    </xdr:to>
    <xdr:graphicFrame macro="">
      <xdr:nvGraphicFramePr>
        <xdr:cNvPr id="21" name="Chart 20">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368299</xdr:colOff>
      <xdr:row>44</xdr:row>
      <xdr:rowOff>73026</xdr:rowOff>
    </xdr:from>
    <xdr:to>
      <xdr:col>18</xdr:col>
      <xdr:colOff>61912</xdr:colOff>
      <xdr:row>58</xdr:row>
      <xdr:rowOff>149226</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525463</xdr:colOff>
      <xdr:row>59</xdr:row>
      <xdr:rowOff>7937</xdr:rowOff>
    </xdr:from>
    <xdr:to>
      <xdr:col>14</xdr:col>
      <xdr:colOff>220663</xdr:colOff>
      <xdr:row>73</xdr:row>
      <xdr:rowOff>84137</xdr:rowOff>
    </xdr:to>
    <xdr:graphicFrame macro="">
      <xdr:nvGraphicFramePr>
        <xdr:cNvPr id="23" name="Chart 2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5"/>
  <sheetViews>
    <sheetView topLeftCell="A2" zoomScale="80" zoomScaleNormal="80" workbookViewId="0">
      <selection activeCell="H8" sqref="H8"/>
    </sheetView>
  </sheetViews>
  <sheetFormatPr defaultColWidth="9.21875" defaultRowHeight="18" x14ac:dyDescent="0.35"/>
  <cols>
    <col min="1" max="1" width="142.21875" style="19" customWidth="1"/>
    <col min="2" max="16384" width="9.21875" style="17"/>
  </cols>
  <sheetData>
    <row r="2" spans="1:1" ht="31.5" customHeight="1" x14ac:dyDescent="0.3">
      <c r="A2" s="16" t="s">
        <v>25</v>
      </c>
    </row>
    <row r="4" spans="1:1" ht="56.25" customHeight="1" x14ac:dyDescent="0.3">
      <c r="A4" s="58" t="s">
        <v>51</v>
      </c>
    </row>
    <row r="5" spans="1:1" ht="16.5" customHeight="1" x14ac:dyDescent="0.35">
      <c r="A5" s="56" t="s">
        <v>33</v>
      </c>
    </row>
    <row r="6" spans="1:1" ht="22.5" customHeight="1" x14ac:dyDescent="0.35">
      <c r="A6" s="56" t="s">
        <v>52</v>
      </c>
    </row>
    <row r="7" spans="1:1" ht="54.45" customHeight="1" x14ac:dyDescent="0.35">
      <c r="A7" s="56" t="s">
        <v>53</v>
      </c>
    </row>
    <row r="8" spans="1:1" ht="37.799999999999997" x14ac:dyDescent="0.35">
      <c r="A8" s="57" t="s">
        <v>54</v>
      </c>
    </row>
    <row r="9" spans="1:1" ht="36" x14ac:dyDescent="0.35">
      <c r="A9" s="56" t="s">
        <v>58</v>
      </c>
    </row>
    <row r="10" spans="1:1" x14ac:dyDescent="0.3">
      <c r="A10" s="6"/>
    </row>
    <row r="11" spans="1:1" x14ac:dyDescent="0.35">
      <c r="A11" s="18" t="s">
        <v>57</v>
      </c>
    </row>
    <row r="12" spans="1:1" x14ac:dyDescent="0.3">
      <c r="A12" s="6"/>
    </row>
    <row r="13" spans="1:1" ht="54" x14ac:dyDescent="0.3">
      <c r="A13" s="33" t="s">
        <v>55</v>
      </c>
    </row>
    <row r="14" spans="1:1" x14ac:dyDescent="0.3">
      <c r="A14" s="34"/>
    </row>
    <row r="15" spans="1:1" ht="90" x14ac:dyDescent="0.35">
      <c r="A15" s="35" t="s">
        <v>56</v>
      </c>
    </row>
  </sheetData>
  <sheetProtection sheet="1" objects="1" scenarios="1"/>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zoomScale="80" zoomScaleNormal="80" workbookViewId="0">
      <selection activeCell="I5" sqref="I5"/>
    </sheetView>
  </sheetViews>
  <sheetFormatPr defaultColWidth="20.6640625" defaultRowHeight="14.4" x14ac:dyDescent="0.3"/>
  <cols>
    <col min="1" max="1" width="13.77734375" customWidth="1"/>
    <col min="10" max="10" width="16" customWidth="1"/>
    <col min="11" max="11" width="10.6640625" hidden="1" customWidth="1"/>
  </cols>
  <sheetData>
    <row r="1" spans="1:12" ht="42" customHeight="1" thickBot="1" x14ac:dyDescent="0.35">
      <c r="J1" s="20" t="s">
        <v>4</v>
      </c>
    </row>
    <row r="2" spans="1:12" s="23" customFormat="1" ht="98.55" customHeight="1" thickBot="1" x14ac:dyDescent="0.35">
      <c r="A2" s="21" t="s">
        <v>34</v>
      </c>
      <c r="B2" s="22" t="s">
        <v>59</v>
      </c>
      <c r="C2" s="67" t="s">
        <v>60</v>
      </c>
      <c r="D2" s="68" t="s">
        <v>61</v>
      </c>
      <c r="E2" s="67" t="s">
        <v>62</v>
      </c>
      <c r="F2" s="67" t="s">
        <v>63</v>
      </c>
      <c r="G2" s="68" t="s">
        <v>64</v>
      </c>
      <c r="H2" s="67" t="s">
        <v>29</v>
      </c>
      <c r="I2" s="68" t="s">
        <v>30</v>
      </c>
      <c r="J2" s="69" t="s">
        <v>0</v>
      </c>
      <c r="K2" s="70" t="s">
        <v>1</v>
      </c>
      <c r="L2" s="71" t="s">
        <v>3</v>
      </c>
    </row>
    <row r="3" spans="1:12" ht="15" thickTop="1" x14ac:dyDescent="0.3">
      <c r="A3" s="63">
        <v>44044</v>
      </c>
      <c r="B3" s="25"/>
      <c r="C3" s="26"/>
      <c r="D3" s="25"/>
      <c r="E3" s="26"/>
      <c r="F3" s="26"/>
      <c r="G3" s="25"/>
      <c r="H3" s="26"/>
      <c r="I3" s="25"/>
      <c r="J3" s="64" t="str">
        <f>IF(COUNTA(B3:I3)=8,IF(COUNTIF(B3:I3,"N")&gt;0,"N","Y"),"")</f>
        <v/>
      </c>
      <c r="K3" s="27">
        <f t="shared" ref="K3:K34" si="0">IF(A3&gt;0,DATE(YEAR(A3),MONTH(A3),1),"")</f>
        <v>44044</v>
      </c>
      <c r="L3" s="26"/>
    </row>
    <row r="4" spans="1:12" x14ac:dyDescent="0.3">
      <c r="A4" s="24"/>
      <c r="B4" s="25"/>
      <c r="C4" s="26"/>
      <c r="D4" s="25"/>
      <c r="E4" s="26"/>
      <c r="F4" s="26"/>
      <c r="G4" s="25"/>
      <c r="H4" s="26"/>
      <c r="I4" s="25"/>
      <c r="J4" s="64" t="str">
        <f t="shared" ref="J4:J67" si="1">IF(COUNTA(B4:I4)=8,IF(COUNTIF(B4:I4,"N")&gt;0,"N","Y"),"")</f>
        <v/>
      </c>
      <c r="K4" s="27" t="str">
        <f t="shared" si="0"/>
        <v/>
      </c>
      <c r="L4" s="26"/>
    </row>
    <row r="5" spans="1:12" x14ac:dyDescent="0.3">
      <c r="A5" s="24"/>
      <c r="B5" s="25"/>
      <c r="C5" s="26"/>
      <c r="D5" s="25"/>
      <c r="E5" s="26"/>
      <c r="F5" s="26"/>
      <c r="G5" s="25"/>
      <c r="H5" s="26"/>
      <c r="I5" s="25"/>
      <c r="J5" s="64" t="str">
        <f t="shared" si="1"/>
        <v/>
      </c>
      <c r="K5" s="27" t="str">
        <f t="shared" si="0"/>
        <v/>
      </c>
      <c r="L5" s="26"/>
    </row>
    <row r="6" spans="1:12" x14ac:dyDescent="0.3">
      <c r="A6" s="24"/>
      <c r="B6" s="25"/>
      <c r="C6" s="26"/>
      <c r="D6" s="25"/>
      <c r="E6" s="26"/>
      <c r="F6" s="26"/>
      <c r="G6" s="25"/>
      <c r="H6" s="26"/>
      <c r="I6" s="25"/>
      <c r="J6" s="64" t="str">
        <f t="shared" si="1"/>
        <v/>
      </c>
      <c r="K6" s="27" t="str">
        <f t="shared" si="0"/>
        <v/>
      </c>
      <c r="L6" s="26"/>
    </row>
    <row r="7" spans="1:12" x14ac:dyDescent="0.3">
      <c r="A7" s="24"/>
      <c r="B7" s="25"/>
      <c r="C7" s="26"/>
      <c r="D7" s="25"/>
      <c r="E7" s="26"/>
      <c r="F7" s="26"/>
      <c r="G7" s="25"/>
      <c r="H7" s="26"/>
      <c r="I7" s="25"/>
      <c r="J7" s="64" t="str">
        <f t="shared" si="1"/>
        <v/>
      </c>
      <c r="K7" s="27" t="str">
        <f t="shared" si="0"/>
        <v/>
      </c>
      <c r="L7" s="26"/>
    </row>
    <row r="8" spans="1:12" x14ac:dyDescent="0.3">
      <c r="A8" s="24"/>
      <c r="B8" s="25"/>
      <c r="C8" s="26"/>
      <c r="D8" s="25"/>
      <c r="E8" s="26"/>
      <c r="F8" s="26"/>
      <c r="G8" s="25"/>
      <c r="H8" s="26"/>
      <c r="I8" s="25"/>
      <c r="J8" s="64" t="str">
        <f t="shared" si="1"/>
        <v/>
      </c>
      <c r="K8" s="27" t="str">
        <f t="shared" si="0"/>
        <v/>
      </c>
      <c r="L8" s="26"/>
    </row>
    <row r="9" spans="1:12" x14ac:dyDescent="0.3">
      <c r="A9" s="24"/>
      <c r="B9" s="25"/>
      <c r="C9" s="26"/>
      <c r="D9" s="25"/>
      <c r="E9" s="26"/>
      <c r="F9" s="26"/>
      <c r="G9" s="25"/>
      <c r="H9" s="26"/>
      <c r="I9" s="25"/>
      <c r="J9" s="64" t="str">
        <f t="shared" si="1"/>
        <v/>
      </c>
      <c r="K9" s="27" t="str">
        <f t="shared" si="0"/>
        <v/>
      </c>
      <c r="L9" s="26"/>
    </row>
    <row r="10" spans="1:12" x14ac:dyDescent="0.3">
      <c r="A10" s="24"/>
      <c r="B10" s="25"/>
      <c r="C10" s="26"/>
      <c r="D10" s="25"/>
      <c r="E10" s="26"/>
      <c r="F10" s="26"/>
      <c r="G10" s="25"/>
      <c r="H10" s="26"/>
      <c r="I10" s="25"/>
      <c r="J10" s="64" t="str">
        <f t="shared" si="1"/>
        <v/>
      </c>
      <c r="K10" s="27" t="str">
        <f t="shared" si="0"/>
        <v/>
      </c>
      <c r="L10" s="26"/>
    </row>
    <row r="11" spans="1:12" x14ac:dyDescent="0.3">
      <c r="A11" s="24"/>
      <c r="B11" s="25"/>
      <c r="C11" s="26"/>
      <c r="D11" s="25"/>
      <c r="E11" s="26"/>
      <c r="F11" s="26"/>
      <c r="G11" s="25"/>
      <c r="H11" s="26"/>
      <c r="I11" s="25"/>
      <c r="J11" s="64" t="str">
        <f t="shared" si="1"/>
        <v/>
      </c>
      <c r="K11" s="27" t="str">
        <f t="shared" si="0"/>
        <v/>
      </c>
      <c r="L11" s="26"/>
    </row>
    <row r="12" spans="1:12" x14ac:dyDescent="0.3">
      <c r="A12" s="24"/>
      <c r="B12" s="25"/>
      <c r="C12" s="26"/>
      <c r="D12" s="25"/>
      <c r="E12" s="26"/>
      <c r="F12" s="26"/>
      <c r="G12" s="25"/>
      <c r="H12" s="26"/>
      <c r="I12" s="25"/>
      <c r="J12" s="64" t="str">
        <f t="shared" si="1"/>
        <v/>
      </c>
      <c r="K12" s="27" t="str">
        <f t="shared" si="0"/>
        <v/>
      </c>
      <c r="L12" s="26"/>
    </row>
    <row r="13" spans="1:12" x14ac:dyDescent="0.3">
      <c r="A13" s="28"/>
      <c r="B13" s="29"/>
      <c r="C13" s="30"/>
      <c r="D13" s="29"/>
      <c r="E13" s="30"/>
      <c r="F13" s="30"/>
      <c r="G13" s="29"/>
      <c r="H13" s="30"/>
      <c r="I13" s="29"/>
      <c r="J13" s="65" t="str">
        <f t="shared" si="1"/>
        <v/>
      </c>
      <c r="K13" s="31" t="str">
        <f t="shared" si="0"/>
        <v/>
      </c>
      <c r="L13" s="30"/>
    </row>
    <row r="14" spans="1:12" x14ac:dyDescent="0.3">
      <c r="A14" s="28"/>
      <c r="B14" s="29"/>
      <c r="C14" s="30"/>
      <c r="D14" s="29"/>
      <c r="E14" s="30"/>
      <c r="F14" s="30"/>
      <c r="G14" s="29"/>
      <c r="H14" s="30"/>
      <c r="I14" s="29"/>
      <c r="J14" s="65" t="str">
        <f t="shared" si="1"/>
        <v/>
      </c>
      <c r="K14" s="31" t="str">
        <f t="shared" si="0"/>
        <v/>
      </c>
      <c r="L14" s="30"/>
    </row>
    <row r="15" spans="1:12" x14ac:dyDescent="0.3">
      <c r="A15" s="28"/>
      <c r="B15" s="29"/>
      <c r="C15" s="30"/>
      <c r="D15" s="29"/>
      <c r="E15" s="30"/>
      <c r="F15" s="30"/>
      <c r="G15" s="29"/>
      <c r="H15" s="30"/>
      <c r="I15" s="29"/>
      <c r="J15" s="65" t="str">
        <f t="shared" si="1"/>
        <v/>
      </c>
      <c r="K15" s="31" t="str">
        <f t="shared" si="0"/>
        <v/>
      </c>
      <c r="L15" s="30"/>
    </row>
    <row r="16" spans="1:12" x14ac:dyDescent="0.3">
      <c r="A16" s="28"/>
      <c r="B16" s="29"/>
      <c r="C16" s="30"/>
      <c r="D16" s="29"/>
      <c r="E16" s="30"/>
      <c r="F16" s="30"/>
      <c r="G16" s="29"/>
      <c r="H16" s="30"/>
      <c r="I16" s="29"/>
      <c r="J16" s="65" t="str">
        <f t="shared" si="1"/>
        <v/>
      </c>
      <c r="K16" s="31" t="str">
        <f t="shared" si="0"/>
        <v/>
      </c>
      <c r="L16" s="30"/>
    </row>
    <row r="17" spans="1:12" x14ac:dyDescent="0.3">
      <c r="A17" s="28"/>
      <c r="B17" s="29"/>
      <c r="C17" s="30"/>
      <c r="D17" s="29"/>
      <c r="E17" s="30"/>
      <c r="F17" s="30"/>
      <c r="G17" s="29"/>
      <c r="H17" s="30"/>
      <c r="I17" s="29"/>
      <c r="J17" s="65" t="str">
        <f t="shared" si="1"/>
        <v/>
      </c>
      <c r="K17" s="31" t="str">
        <f t="shared" si="0"/>
        <v/>
      </c>
      <c r="L17" s="30"/>
    </row>
    <row r="18" spans="1:12" x14ac:dyDescent="0.3">
      <c r="A18" s="28"/>
      <c r="B18" s="29"/>
      <c r="C18" s="30"/>
      <c r="D18" s="29"/>
      <c r="E18" s="30"/>
      <c r="F18" s="30"/>
      <c r="G18" s="29"/>
      <c r="H18" s="30"/>
      <c r="I18" s="29"/>
      <c r="J18" s="65" t="str">
        <f t="shared" si="1"/>
        <v/>
      </c>
      <c r="K18" s="31" t="str">
        <f t="shared" si="0"/>
        <v/>
      </c>
      <c r="L18" s="30"/>
    </row>
    <row r="19" spans="1:12" x14ac:dyDescent="0.3">
      <c r="A19" s="28"/>
      <c r="B19" s="29"/>
      <c r="C19" s="30"/>
      <c r="D19" s="29"/>
      <c r="E19" s="30"/>
      <c r="F19" s="30"/>
      <c r="G19" s="29"/>
      <c r="H19" s="30"/>
      <c r="I19" s="29"/>
      <c r="J19" s="65" t="str">
        <f t="shared" si="1"/>
        <v/>
      </c>
      <c r="K19" s="31" t="str">
        <f t="shared" si="0"/>
        <v/>
      </c>
      <c r="L19" s="30"/>
    </row>
    <row r="20" spans="1:12" x14ac:dyDescent="0.3">
      <c r="A20" s="28"/>
      <c r="B20" s="29"/>
      <c r="C20" s="30"/>
      <c r="D20" s="29"/>
      <c r="E20" s="30"/>
      <c r="F20" s="30"/>
      <c r="G20" s="29"/>
      <c r="H20" s="30"/>
      <c r="I20" s="29"/>
      <c r="J20" s="65" t="str">
        <f t="shared" si="1"/>
        <v/>
      </c>
      <c r="K20" s="31" t="str">
        <f t="shared" si="0"/>
        <v/>
      </c>
      <c r="L20" s="30"/>
    </row>
    <row r="21" spans="1:12" x14ac:dyDescent="0.3">
      <c r="A21" s="28"/>
      <c r="B21" s="29"/>
      <c r="C21" s="30"/>
      <c r="D21" s="29"/>
      <c r="E21" s="30"/>
      <c r="F21" s="30"/>
      <c r="G21" s="29"/>
      <c r="H21" s="30"/>
      <c r="I21" s="29"/>
      <c r="J21" s="65" t="str">
        <f t="shared" si="1"/>
        <v/>
      </c>
      <c r="K21" s="31" t="str">
        <f t="shared" si="0"/>
        <v/>
      </c>
      <c r="L21" s="30"/>
    </row>
    <row r="22" spans="1:12" x14ac:dyDescent="0.3">
      <c r="A22" s="28"/>
      <c r="B22" s="29"/>
      <c r="C22" s="30"/>
      <c r="D22" s="29"/>
      <c r="E22" s="30"/>
      <c r="F22" s="30"/>
      <c r="G22" s="29"/>
      <c r="H22" s="30"/>
      <c r="I22" s="29"/>
      <c r="J22" s="65" t="str">
        <f t="shared" si="1"/>
        <v/>
      </c>
      <c r="K22" s="31" t="str">
        <f t="shared" si="0"/>
        <v/>
      </c>
      <c r="L22" s="30"/>
    </row>
    <row r="23" spans="1:12" x14ac:dyDescent="0.3">
      <c r="A23" s="24"/>
      <c r="B23" s="25"/>
      <c r="C23" s="26"/>
      <c r="D23" s="25"/>
      <c r="E23" s="26"/>
      <c r="F23" s="26"/>
      <c r="G23" s="25"/>
      <c r="H23" s="26"/>
      <c r="I23" s="25"/>
      <c r="J23" s="64" t="str">
        <f t="shared" si="1"/>
        <v/>
      </c>
      <c r="K23" s="27" t="str">
        <f t="shared" si="0"/>
        <v/>
      </c>
      <c r="L23" s="26"/>
    </row>
    <row r="24" spans="1:12" x14ac:dyDescent="0.3">
      <c r="A24" s="24"/>
      <c r="B24" s="25"/>
      <c r="C24" s="26"/>
      <c r="D24" s="25"/>
      <c r="E24" s="26"/>
      <c r="F24" s="26"/>
      <c r="G24" s="25"/>
      <c r="H24" s="26"/>
      <c r="I24" s="25"/>
      <c r="J24" s="64" t="str">
        <f t="shared" si="1"/>
        <v/>
      </c>
      <c r="K24" s="27" t="str">
        <f t="shared" si="0"/>
        <v/>
      </c>
      <c r="L24" s="26"/>
    </row>
    <row r="25" spans="1:12" x14ac:dyDescent="0.3">
      <c r="A25" s="24"/>
      <c r="B25" s="25"/>
      <c r="C25" s="26"/>
      <c r="D25" s="25"/>
      <c r="E25" s="26"/>
      <c r="F25" s="26"/>
      <c r="G25" s="25"/>
      <c r="H25" s="26"/>
      <c r="I25" s="25"/>
      <c r="J25" s="64" t="str">
        <f t="shared" si="1"/>
        <v/>
      </c>
      <c r="K25" s="27" t="str">
        <f t="shared" si="0"/>
        <v/>
      </c>
      <c r="L25" s="26"/>
    </row>
    <row r="26" spans="1:12" x14ac:dyDescent="0.3">
      <c r="A26" s="24"/>
      <c r="B26" s="25"/>
      <c r="C26" s="26"/>
      <c r="D26" s="25"/>
      <c r="E26" s="26"/>
      <c r="F26" s="26"/>
      <c r="G26" s="25"/>
      <c r="H26" s="26"/>
      <c r="I26" s="25"/>
      <c r="J26" s="64" t="str">
        <f t="shared" si="1"/>
        <v/>
      </c>
      <c r="K26" s="27" t="str">
        <f t="shared" si="0"/>
        <v/>
      </c>
      <c r="L26" s="26"/>
    </row>
    <row r="27" spans="1:12" x14ac:dyDescent="0.3">
      <c r="A27" s="24"/>
      <c r="B27" s="25"/>
      <c r="C27" s="26"/>
      <c r="D27" s="25"/>
      <c r="E27" s="26"/>
      <c r="F27" s="26"/>
      <c r="G27" s="25"/>
      <c r="H27" s="26"/>
      <c r="I27" s="25"/>
      <c r="J27" s="64" t="str">
        <f t="shared" si="1"/>
        <v/>
      </c>
      <c r="K27" s="27" t="str">
        <f t="shared" si="0"/>
        <v/>
      </c>
      <c r="L27" s="26"/>
    </row>
    <row r="28" spans="1:12" x14ac:dyDescent="0.3">
      <c r="A28" s="24"/>
      <c r="B28" s="25"/>
      <c r="C28" s="26"/>
      <c r="D28" s="25"/>
      <c r="E28" s="26"/>
      <c r="F28" s="26"/>
      <c r="G28" s="25"/>
      <c r="H28" s="26"/>
      <c r="I28" s="25"/>
      <c r="J28" s="64" t="str">
        <f t="shared" si="1"/>
        <v/>
      </c>
      <c r="K28" s="27" t="str">
        <f t="shared" si="0"/>
        <v/>
      </c>
      <c r="L28" s="26"/>
    </row>
    <row r="29" spans="1:12" x14ac:dyDescent="0.3">
      <c r="A29" s="24"/>
      <c r="B29" s="25"/>
      <c r="C29" s="26"/>
      <c r="D29" s="25"/>
      <c r="E29" s="26"/>
      <c r="F29" s="26"/>
      <c r="G29" s="25"/>
      <c r="H29" s="26"/>
      <c r="I29" s="25"/>
      <c r="J29" s="64" t="str">
        <f t="shared" si="1"/>
        <v/>
      </c>
      <c r="K29" s="27" t="str">
        <f t="shared" si="0"/>
        <v/>
      </c>
      <c r="L29" s="26"/>
    </row>
    <row r="30" spans="1:12" x14ac:dyDescent="0.3">
      <c r="A30" s="24"/>
      <c r="B30" s="25"/>
      <c r="C30" s="26"/>
      <c r="D30" s="25"/>
      <c r="E30" s="26"/>
      <c r="F30" s="26"/>
      <c r="G30" s="25"/>
      <c r="H30" s="26"/>
      <c r="I30" s="25"/>
      <c r="J30" s="64" t="str">
        <f t="shared" si="1"/>
        <v/>
      </c>
      <c r="K30" s="27" t="str">
        <f t="shared" si="0"/>
        <v/>
      </c>
      <c r="L30" s="26"/>
    </row>
    <row r="31" spans="1:12" x14ac:dyDescent="0.3">
      <c r="A31" s="24"/>
      <c r="B31" s="25"/>
      <c r="C31" s="26"/>
      <c r="D31" s="25"/>
      <c r="E31" s="26"/>
      <c r="F31" s="26"/>
      <c r="G31" s="25"/>
      <c r="H31" s="26"/>
      <c r="I31" s="25"/>
      <c r="J31" s="64" t="str">
        <f t="shared" si="1"/>
        <v/>
      </c>
      <c r="K31" s="27" t="str">
        <f t="shared" si="0"/>
        <v/>
      </c>
      <c r="L31" s="26"/>
    </row>
    <row r="32" spans="1:12" x14ac:dyDescent="0.3">
      <c r="A32" s="24"/>
      <c r="B32" s="25"/>
      <c r="C32" s="26"/>
      <c r="D32" s="25"/>
      <c r="E32" s="26"/>
      <c r="F32" s="26"/>
      <c r="G32" s="25"/>
      <c r="H32" s="26"/>
      <c r="I32" s="25"/>
      <c r="J32" s="64" t="str">
        <f t="shared" si="1"/>
        <v/>
      </c>
      <c r="K32" s="27" t="str">
        <f t="shared" si="0"/>
        <v/>
      </c>
      <c r="L32" s="26"/>
    </row>
    <row r="33" spans="1:12" x14ac:dyDescent="0.3">
      <c r="A33" s="28"/>
      <c r="B33" s="29"/>
      <c r="C33" s="30"/>
      <c r="D33" s="29"/>
      <c r="E33" s="30"/>
      <c r="F33" s="30"/>
      <c r="G33" s="29"/>
      <c r="H33" s="30"/>
      <c r="I33" s="29"/>
      <c r="J33" s="65" t="str">
        <f t="shared" si="1"/>
        <v/>
      </c>
      <c r="K33" s="31" t="str">
        <f t="shared" si="0"/>
        <v/>
      </c>
      <c r="L33" s="30"/>
    </row>
    <row r="34" spans="1:12" x14ac:dyDescent="0.3">
      <c r="A34" s="28"/>
      <c r="B34" s="29"/>
      <c r="C34" s="30"/>
      <c r="D34" s="29"/>
      <c r="E34" s="30"/>
      <c r="F34" s="30"/>
      <c r="G34" s="29"/>
      <c r="H34" s="30"/>
      <c r="I34" s="29"/>
      <c r="J34" s="65" t="str">
        <f t="shared" si="1"/>
        <v/>
      </c>
      <c r="K34" s="31" t="str">
        <f t="shared" si="0"/>
        <v/>
      </c>
      <c r="L34" s="30"/>
    </row>
    <row r="35" spans="1:12" x14ac:dyDescent="0.3">
      <c r="A35" s="28"/>
      <c r="B35" s="29"/>
      <c r="C35" s="30"/>
      <c r="D35" s="29"/>
      <c r="E35" s="30"/>
      <c r="F35" s="30"/>
      <c r="G35" s="29"/>
      <c r="H35" s="30"/>
      <c r="I35" s="29"/>
      <c r="J35" s="65" t="str">
        <f t="shared" si="1"/>
        <v/>
      </c>
      <c r="K35" s="31" t="str">
        <f t="shared" ref="K35:K66" si="2">IF(A35&gt;0,DATE(YEAR(A35),MONTH(A35),1),"")</f>
        <v/>
      </c>
      <c r="L35" s="30"/>
    </row>
    <row r="36" spans="1:12" x14ac:dyDescent="0.3">
      <c r="A36" s="28"/>
      <c r="B36" s="29"/>
      <c r="C36" s="30"/>
      <c r="D36" s="29"/>
      <c r="E36" s="30"/>
      <c r="F36" s="30"/>
      <c r="G36" s="29"/>
      <c r="H36" s="30"/>
      <c r="I36" s="29"/>
      <c r="J36" s="65" t="str">
        <f t="shared" si="1"/>
        <v/>
      </c>
      <c r="K36" s="31" t="str">
        <f t="shared" si="2"/>
        <v/>
      </c>
      <c r="L36" s="30"/>
    </row>
    <row r="37" spans="1:12" x14ac:dyDescent="0.3">
      <c r="A37" s="28"/>
      <c r="B37" s="29"/>
      <c r="C37" s="30"/>
      <c r="D37" s="29"/>
      <c r="E37" s="30"/>
      <c r="F37" s="30"/>
      <c r="G37" s="29"/>
      <c r="H37" s="30"/>
      <c r="I37" s="29"/>
      <c r="J37" s="65" t="str">
        <f t="shared" si="1"/>
        <v/>
      </c>
      <c r="K37" s="31" t="str">
        <f t="shared" si="2"/>
        <v/>
      </c>
      <c r="L37" s="30"/>
    </row>
    <row r="38" spans="1:12" x14ac:dyDescent="0.3">
      <c r="A38" s="28"/>
      <c r="B38" s="29"/>
      <c r="C38" s="30"/>
      <c r="D38" s="29"/>
      <c r="E38" s="30"/>
      <c r="F38" s="30"/>
      <c r="G38" s="29"/>
      <c r="H38" s="30"/>
      <c r="I38" s="29"/>
      <c r="J38" s="65" t="str">
        <f t="shared" si="1"/>
        <v/>
      </c>
      <c r="K38" s="31" t="str">
        <f t="shared" si="2"/>
        <v/>
      </c>
      <c r="L38" s="30"/>
    </row>
    <row r="39" spans="1:12" x14ac:dyDescent="0.3">
      <c r="A39" s="28"/>
      <c r="B39" s="29"/>
      <c r="C39" s="30"/>
      <c r="D39" s="29"/>
      <c r="E39" s="30"/>
      <c r="F39" s="30"/>
      <c r="G39" s="29"/>
      <c r="H39" s="30"/>
      <c r="I39" s="29"/>
      <c r="J39" s="65" t="str">
        <f t="shared" si="1"/>
        <v/>
      </c>
      <c r="K39" s="31" t="str">
        <f t="shared" si="2"/>
        <v/>
      </c>
      <c r="L39" s="30"/>
    </row>
    <row r="40" spans="1:12" x14ac:dyDescent="0.3">
      <c r="A40" s="28"/>
      <c r="B40" s="29"/>
      <c r="C40" s="30"/>
      <c r="D40" s="29"/>
      <c r="E40" s="30"/>
      <c r="F40" s="30"/>
      <c r="G40" s="29"/>
      <c r="H40" s="30"/>
      <c r="I40" s="29"/>
      <c r="J40" s="65" t="str">
        <f t="shared" si="1"/>
        <v/>
      </c>
      <c r="K40" s="31" t="str">
        <f t="shared" si="2"/>
        <v/>
      </c>
      <c r="L40" s="30"/>
    </row>
    <row r="41" spans="1:12" x14ac:dyDescent="0.3">
      <c r="A41" s="28"/>
      <c r="B41" s="29"/>
      <c r="C41" s="30"/>
      <c r="D41" s="29"/>
      <c r="E41" s="30"/>
      <c r="F41" s="30"/>
      <c r="G41" s="29"/>
      <c r="H41" s="30"/>
      <c r="I41" s="29"/>
      <c r="J41" s="65" t="str">
        <f t="shared" si="1"/>
        <v/>
      </c>
      <c r="K41" s="31" t="str">
        <f t="shared" si="2"/>
        <v/>
      </c>
      <c r="L41" s="30"/>
    </row>
    <row r="42" spans="1:12" x14ac:dyDescent="0.3">
      <c r="A42" s="28"/>
      <c r="B42" s="29"/>
      <c r="C42" s="30"/>
      <c r="D42" s="29"/>
      <c r="E42" s="30"/>
      <c r="F42" s="30"/>
      <c r="G42" s="29"/>
      <c r="H42" s="30"/>
      <c r="I42" s="29"/>
      <c r="J42" s="65" t="str">
        <f t="shared" si="1"/>
        <v/>
      </c>
      <c r="K42" s="31" t="str">
        <f t="shared" si="2"/>
        <v/>
      </c>
      <c r="L42" s="30"/>
    </row>
    <row r="43" spans="1:12" x14ac:dyDescent="0.3">
      <c r="A43" s="24"/>
      <c r="B43" s="25"/>
      <c r="C43" s="26"/>
      <c r="D43" s="25"/>
      <c r="E43" s="26"/>
      <c r="F43" s="26"/>
      <c r="G43" s="25"/>
      <c r="H43" s="26"/>
      <c r="I43" s="25"/>
      <c r="J43" s="64" t="str">
        <f t="shared" si="1"/>
        <v/>
      </c>
      <c r="K43" s="27" t="str">
        <f t="shared" si="2"/>
        <v/>
      </c>
      <c r="L43" s="26"/>
    </row>
    <row r="44" spans="1:12" x14ac:dyDescent="0.3">
      <c r="A44" s="24"/>
      <c r="B44" s="25"/>
      <c r="C44" s="26"/>
      <c r="D44" s="25"/>
      <c r="E44" s="26"/>
      <c r="F44" s="26"/>
      <c r="G44" s="25"/>
      <c r="H44" s="26"/>
      <c r="I44" s="25"/>
      <c r="J44" s="64" t="str">
        <f t="shared" si="1"/>
        <v/>
      </c>
      <c r="K44" s="27" t="str">
        <f t="shared" si="2"/>
        <v/>
      </c>
      <c r="L44" s="26"/>
    </row>
    <row r="45" spans="1:12" x14ac:dyDescent="0.3">
      <c r="A45" s="24"/>
      <c r="B45" s="25"/>
      <c r="C45" s="26"/>
      <c r="D45" s="25"/>
      <c r="E45" s="26"/>
      <c r="F45" s="26"/>
      <c r="G45" s="25"/>
      <c r="H45" s="26"/>
      <c r="I45" s="25"/>
      <c r="J45" s="64" t="str">
        <f t="shared" si="1"/>
        <v/>
      </c>
      <c r="K45" s="27" t="str">
        <f t="shared" si="2"/>
        <v/>
      </c>
      <c r="L45" s="26"/>
    </row>
    <row r="46" spans="1:12" x14ac:dyDescent="0.3">
      <c r="A46" s="24"/>
      <c r="B46" s="25"/>
      <c r="C46" s="26"/>
      <c r="D46" s="25"/>
      <c r="E46" s="26"/>
      <c r="F46" s="26"/>
      <c r="G46" s="25"/>
      <c r="H46" s="26"/>
      <c r="I46" s="25"/>
      <c r="J46" s="64" t="str">
        <f t="shared" si="1"/>
        <v/>
      </c>
      <c r="K46" s="27" t="str">
        <f t="shared" si="2"/>
        <v/>
      </c>
      <c r="L46" s="26"/>
    </row>
    <row r="47" spans="1:12" x14ac:dyDescent="0.3">
      <c r="A47" s="24"/>
      <c r="B47" s="25"/>
      <c r="C47" s="26"/>
      <c r="D47" s="25"/>
      <c r="E47" s="26"/>
      <c r="F47" s="26"/>
      <c r="G47" s="25"/>
      <c r="H47" s="26"/>
      <c r="I47" s="25"/>
      <c r="J47" s="64" t="str">
        <f t="shared" si="1"/>
        <v/>
      </c>
      <c r="K47" s="27" t="str">
        <f t="shared" si="2"/>
        <v/>
      </c>
      <c r="L47" s="26"/>
    </row>
    <row r="48" spans="1:12" x14ac:dyDescent="0.3">
      <c r="A48" s="24"/>
      <c r="B48" s="25"/>
      <c r="C48" s="26"/>
      <c r="D48" s="25"/>
      <c r="E48" s="26"/>
      <c r="F48" s="26"/>
      <c r="G48" s="25"/>
      <c r="H48" s="26"/>
      <c r="I48" s="25"/>
      <c r="J48" s="64" t="str">
        <f t="shared" si="1"/>
        <v/>
      </c>
      <c r="K48" s="27" t="str">
        <f t="shared" si="2"/>
        <v/>
      </c>
      <c r="L48" s="26"/>
    </row>
    <row r="49" spans="1:12" x14ac:dyDescent="0.3">
      <c r="A49" s="24"/>
      <c r="B49" s="25"/>
      <c r="C49" s="26"/>
      <c r="D49" s="25"/>
      <c r="E49" s="26"/>
      <c r="F49" s="26"/>
      <c r="G49" s="25"/>
      <c r="H49" s="26"/>
      <c r="I49" s="25"/>
      <c r="J49" s="64" t="str">
        <f t="shared" si="1"/>
        <v/>
      </c>
      <c r="K49" s="27" t="str">
        <f t="shared" si="2"/>
        <v/>
      </c>
      <c r="L49" s="26"/>
    </row>
    <row r="50" spans="1:12" x14ac:dyDescent="0.3">
      <c r="A50" s="24"/>
      <c r="B50" s="25"/>
      <c r="C50" s="26"/>
      <c r="D50" s="25"/>
      <c r="E50" s="26"/>
      <c r="F50" s="26"/>
      <c r="G50" s="25"/>
      <c r="H50" s="26"/>
      <c r="I50" s="25"/>
      <c r="J50" s="64" t="str">
        <f t="shared" si="1"/>
        <v/>
      </c>
      <c r="K50" s="27" t="str">
        <f t="shared" si="2"/>
        <v/>
      </c>
      <c r="L50" s="26"/>
    </row>
    <row r="51" spans="1:12" x14ac:dyDescent="0.3">
      <c r="A51" s="24"/>
      <c r="B51" s="25"/>
      <c r="C51" s="26"/>
      <c r="D51" s="25"/>
      <c r="E51" s="26"/>
      <c r="F51" s="26"/>
      <c r="G51" s="25"/>
      <c r="H51" s="26"/>
      <c r="I51" s="25"/>
      <c r="J51" s="64" t="str">
        <f t="shared" si="1"/>
        <v/>
      </c>
      <c r="K51" s="27" t="str">
        <f t="shared" si="2"/>
        <v/>
      </c>
      <c r="L51" s="26"/>
    </row>
    <row r="52" spans="1:12" x14ac:dyDescent="0.3">
      <c r="A52" s="24"/>
      <c r="B52" s="25"/>
      <c r="C52" s="26"/>
      <c r="D52" s="25"/>
      <c r="E52" s="26"/>
      <c r="F52" s="26"/>
      <c r="G52" s="25"/>
      <c r="H52" s="26"/>
      <c r="I52" s="25"/>
      <c r="J52" s="64" t="str">
        <f t="shared" si="1"/>
        <v/>
      </c>
      <c r="K52" s="27" t="str">
        <f t="shared" si="2"/>
        <v/>
      </c>
      <c r="L52" s="26"/>
    </row>
    <row r="53" spans="1:12" x14ac:dyDescent="0.3">
      <c r="A53" s="28"/>
      <c r="B53" s="29"/>
      <c r="C53" s="30"/>
      <c r="D53" s="29"/>
      <c r="E53" s="30"/>
      <c r="F53" s="30"/>
      <c r="G53" s="29"/>
      <c r="H53" s="30"/>
      <c r="I53" s="29"/>
      <c r="J53" s="65" t="str">
        <f t="shared" si="1"/>
        <v/>
      </c>
      <c r="K53" s="31" t="str">
        <f t="shared" si="2"/>
        <v/>
      </c>
      <c r="L53" s="30"/>
    </row>
    <row r="54" spans="1:12" x14ac:dyDescent="0.3">
      <c r="A54" s="28"/>
      <c r="B54" s="29"/>
      <c r="C54" s="30"/>
      <c r="D54" s="29"/>
      <c r="E54" s="30"/>
      <c r="F54" s="30"/>
      <c r="G54" s="29"/>
      <c r="H54" s="30"/>
      <c r="I54" s="29"/>
      <c r="J54" s="65" t="str">
        <f t="shared" si="1"/>
        <v/>
      </c>
      <c r="K54" s="31" t="str">
        <f t="shared" si="2"/>
        <v/>
      </c>
      <c r="L54" s="30"/>
    </row>
    <row r="55" spans="1:12" x14ac:dyDescent="0.3">
      <c r="A55" s="28"/>
      <c r="B55" s="29"/>
      <c r="C55" s="30"/>
      <c r="D55" s="29"/>
      <c r="E55" s="30"/>
      <c r="F55" s="30"/>
      <c r="G55" s="29"/>
      <c r="H55" s="30"/>
      <c r="I55" s="29"/>
      <c r="J55" s="65" t="str">
        <f t="shared" si="1"/>
        <v/>
      </c>
      <c r="K55" s="31" t="str">
        <f t="shared" si="2"/>
        <v/>
      </c>
      <c r="L55" s="30"/>
    </row>
    <row r="56" spans="1:12" x14ac:dyDescent="0.3">
      <c r="A56" s="28"/>
      <c r="B56" s="29"/>
      <c r="C56" s="30"/>
      <c r="D56" s="29"/>
      <c r="E56" s="30"/>
      <c r="F56" s="30"/>
      <c r="G56" s="29"/>
      <c r="H56" s="30"/>
      <c r="I56" s="29"/>
      <c r="J56" s="65" t="str">
        <f t="shared" si="1"/>
        <v/>
      </c>
      <c r="K56" s="31" t="str">
        <f t="shared" si="2"/>
        <v/>
      </c>
      <c r="L56" s="30"/>
    </row>
    <row r="57" spans="1:12" x14ac:dyDescent="0.3">
      <c r="A57" s="28"/>
      <c r="B57" s="29"/>
      <c r="C57" s="30"/>
      <c r="D57" s="29"/>
      <c r="E57" s="30"/>
      <c r="F57" s="30"/>
      <c r="G57" s="29"/>
      <c r="H57" s="30"/>
      <c r="I57" s="29"/>
      <c r="J57" s="65" t="str">
        <f t="shared" si="1"/>
        <v/>
      </c>
      <c r="K57" s="31" t="str">
        <f t="shared" si="2"/>
        <v/>
      </c>
      <c r="L57" s="30"/>
    </row>
    <row r="58" spans="1:12" x14ac:dyDescent="0.3">
      <c r="A58" s="28"/>
      <c r="B58" s="29"/>
      <c r="C58" s="30"/>
      <c r="D58" s="29"/>
      <c r="E58" s="30"/>
      <c r="F58" s="30"/>
      <c r="G58" s="29"/>
      <c r="H58" s="30"/>
      <c r="I58" s="29"/>
      <c r="J58" s="65" t="str">
        <f t="shared" si="1"/>
        <v/>
      </c>
      <c r="K58" s="31" t="str">
        <f t="shared" si="2"/>
        <v/>
      </c>
      <c r="L58" s="30"/>
    </row>
    <row r="59" spans="1:12" x14ac:dyDescent="0.3">
      <c r="A59" s="28"/>
      <c r="B59" s="29"/>
      <c r="C59" s="30"/>
      <c r="D59" s="29"/>
      <c r="E59" s="30"/>
      <c r="F59" s="30"/>
      <c r="G59" s="29"/>
      <c r="H59" s="30"/>
      <c r="I59" s="29"/>
      <c r="J59" s="65" t="str">
        <f t="shared" si="1"/>
        <v/>
      </c>
      <c r="K59" s="31" t="str">
        <f t="shared" si="2"/>
        <v/>
      </c>
      <c r="L59" s="30"/>
    </row>
    <row r="60" spans="1:12" x14ac:dyDescent="0.3">
      <c r="A60" s="28"/>
      <c r="B60" s="29"/>
      <c r="C60" s="30"/>
      <c r="D60" s="29"/>
      <c r="E60" s="30"/>
      <c r="F60" s="30"/>
      <c r="G60" s="29"/>
      <c r="H60" s="30"/>
      <c r="I60" s="29"/>
      <c r="J60" s="65" t="str">
        <f t="shared" si="1"/>
        <v/>
      </c>
      <c r="K60" s="31" t="str">
        <f t="shared" si="2"/>
        <v/>
      </c>
      <c r="L60" s="30"/>
    </row>
    <row r="61" spans="1:12" x14ac:dyDescent="0.3">
      <c r="A61" s="28"/>
      <c r="B61" s="29"/>
      <c r="C61" s="30"/>
      <c r="D61" s="29"/>
      <c r="E61" s="30"/>
      <c r="F61" s="30"/>
      <c r="G61" s="29"/>
      <c r="H61" s="30"/>
      <c r="I61" s="29"/>
      <c r="J61" s="65" t="str">
        <f t="shared" si="1"/>
        <v/>
      </c>
      <c r="K61" s="31" t="str">
        <f t="shared" si="2"/>
        <v/>
      </c>
      <c r="L61" s="30"/>
    </row>
    <row r="62" spans="1:12" x14ac:dyDescent="0.3">
      <c r="A62" s="28"/>
      <c r="B62" s="29"/>
      <c r="C62" s="30"/>
      <c r="D62" s="29"/>
      <c r="E62" s="30"/>
      <c r="F62" s="30"/>
      <c r="G62" s="29"/>
      <c r="H62" s="30"/>
      <c r="I62" s="29"/>
      <c r="J62" s="65" t="str">
        <f t="shared" si="1"/>
        <v/>
      </c>
      <c r="K62" s="31" t="str">
        <f t="shared" si="2"/>
        <v/>
      </c>
      <c r="L62" s="30"/>
    </row>
    <row r="63" spans="1:12" x14ac:dyDescent="0.3">
      <c r="A63" s="24"/>
      <c r="B63" s="25"/>
      <c r="C63" s="26"/>
      <c r="D63" s="25"/>
      <c r="E63" s="26"/>
      <c r="F63" s="26"/>
      <c r="G63" s="25"/>
      <c r="H63" s="26"/>
      <c r="I63" s="25"/>
      <c r="J63" s="64" t="str">
        <f t="shared" si="1"/>
        <v/>
      </c>
      <c r="K63" s="27" t="str">
        <f t="shared" si="2"/>
        <v/>
      </c>
      <c r="L63" s="26"/>
    </row>
    <row r="64" spans="1:12" x14ac:dyDescent="0.3">
      <c r="A64" s="24"/>
      <c r="B64" s="25"/>
      <c r="C64" s="26"/>
      <c r="D64" s="25"/>
      <c r="E64" s="26"/>
      <c r="F64" s="26"/>
      <c r="G64" s="25"/>
      <c r="H64" s="26"/>
      <c r="I64" s="25"/>
      <c r="J64" s="64" t="str">
        <f t="shared" si="1"/>
        <v/>
      </c>
      <c r="K64" s="27" t="str">
        <f t="shared" si="2"/>
        <v/>
      </c>
      <c r="L64" s="26"/>
    </row>
    <row r="65" spans="1:12" x14ac:dyDescent="0.3">
      <c r="A65" s="24"/>
      <c r="B65" s="25"/>
      <c r="C65" s="26"/>
      <c r="D65" s="25"/>
      <c r="E65" s="26"/>
      <c r="F65" s="26"/>
      <c r="G65" s="25"/>
      <c r="H65" s="26"/>
      <c r="I65" s="25"/>
      <c r="J65" s="64" t="str">
        <f t="shared" si="1"/>
        <v/>
      </c>
      <c r="K65" s="27" t="str">
        <f t="shared" si="2"/>
        <v/>
      </c>
      <c r="L65" s="26"/>
    </row>
    <row r="66" spans="1:12" x14ac:dyDescent="0.3">
      <c r="A66" s="24"/>
      <c r="B66" s="25"/>
      <c r="C66" s="26"/>
      <c r="D66" s="25"/>
      <c r="E66" s="26"/>
      <c r="F66" s="26"/>
      <c r="G66" s="25"/>
      <c r="H66" s="26"/>
      <c r="I66" s="25"/>
      <c r="J66" s="64" t="str">
        <f t="shared" si="1"/>
        <v/>
      </c>
      <c r="K66" s="27" t="str">
        <f t="shared" si="2"/>
        <v/>
      </c>
      <c r="L66" s="26"/>
    </row>
    <row r="67" spans="1:12" x14ac:dyDescent="0.3">
      <c r="A67" s="24"/>
      <c r="B67" s="25"/>
      <c r="C67" s="26"/>
      <c r="D67" s="25"/>
      <c r="E67" s="26"/>
      <c r="F67" s="26"/>
      <c r="G67" s="25"/>
      <c r="H67" s="26"/>
      <c r="I67" s="25"/>
      <c r="J67" s="64" t="str">
        <f t="shared" si="1"/>
        <v/>
      </c>
      <c r="K67" s="27" t="str">
        <f t="shared" ref="K67:K98" si="3">IF(A67&gt;0,DATE(YEAR(A67),MONTH(A67),1),"")</f>
        <v/>
      </c>
      <c r="L67" s="26"/>
    </row>
    <row r="68" spans="1:12" x14ac:dyDescent="0.3">
      <c r="A68" s="24"/>
      <c r="B68" s="25"/>
      <c r="C68" s="26"/>
      <c r="D68" s="25"/>
      <c r="E68" s="26"/>
      <c r="F68" s="26"/>
      <c r="G68" s="25"/>
      <c r="H68" s="26"/>
      <c r="I68" s="25"/>
      <c r="J68" s="64" t="str">
        <f t="shared" ref="J68:J102" si="4">IF(COUNTA(B68:I68)=8,IF(COUNTIF(B68:I68,"N")&gt;0,"N","Y"),"")</f>
        <v/>
      </c>
      <c r="K68" s="27" t="str">
        <f t="shared" si="3"/>
        <v/>
      </c>
      <c r="L68" s="26"/>
    </row>
    <row r="69" spans="1:12" x14ac:dyDescent="0.3">
      <c r="A69" s="24"/>
      <c r="B69" s="25"/>
      <c r="C69" s="26"/>
      <c r="D69" s="25"/>
      <c r="E69" s="26"/>
      <c r="F69" s="26"/>
      <c r="G69" s="25"/>
      <c r="H69" s="26"/>
      <c r="I69" s="25"/>
      <c r="J69" s="64" t="str">
        <f t="shared" si="4"/>
        <v/>
      </c>
      <c r="K69" s="27" t="str">
        <f t="shared" si="3"/>
        <v/>
      </c>
      <c r="L69" s="26"/>
    </row>
    <row r="70" spans="1:12" x14ac:dyDescent="0.3">
      <c r="A70" s="24"/>
      <c r="B70" s="25"/>
      <c r="C70" s="26"/>
      <c r="D70" s="25"/>
      <c r="E70" s="26"/>
      <c r="F70" s="26"/>
      <c r="G70" s="25"/>
      <c r="H70" s="26"/>
      <c r="I70" s="25"/>
      <c r="J70" s="64" t="str">
        <f t="shared" si="4"/>
        <v/>
      </c>
      <c r="K70" s="27" t="str">
        <f t="shared" si="3"/>
        <v/>
      </c>
      <c r="L70" s="26"/>
    </row>
    <row r="71" spans="1:12" x14ac:dyDescent="0.3">
      <c r="A71" s="24"/>
      <c r="B71" s="25"/>
      <c r="C71" s="26"/>
      <c r="D71" s="25"/>
      <c r="E71" s="26"/>
      <c r="F71" s="26"/>
      <c r="G71" s="25"/>
      <c r="H71" s="26"/>
      <c r="I71" s="25"/>
      <c r="J71" s="64" t="str">
        <f t="shared" si="4"/>
        <v/>
      </c>
      <c r="K71" s="27" t="str">
        <f t="shared" si="3"/>
        <v/>
      </c>
      <c r="L71" s="26"/>
    </row>
    <row r="72" spans="1:12" x14ac:dyDescent="0.3">
      <c r="A72" s="24"/>
      <c r="B72" s="25"/>
      <c r="C72" s="26"/>
      <c r="D72" s="25"/>
      <c r="E72" s="26"/>
      <c r="F72" s="26"/>
      <c r="G72" s="25"/>
      <c r="H72" s="26"/>
      <c r="I72" s="25"/>
      <c r="J72" s="64" t="str">
        <f t="shared" si="4"/>
        <v/>
      </c>
      <c r="K72" s="27" t="str">
        <f t="shared" si="3"/>
        <v/>
      </c>
      <c r="L72" s="26"/>
    </row>
    <row r="73" spans="1:12" x14ac:dyDescent="0.3">
      <c r="A73" s="28"/>
      <c r="B73" s="29"/>
      <c r="C73" s="30"/>
      <c r="D73" s="29"/>
      <c r="E73" s="30"/>
      <c r="F73" s="30"/>
      <c r="G73" s="29"/>
      <c r="H73" s="30"/>
      <c r="I73" s="29"/>
      <c r="J73" s="65" t="str">
        <f t="shared" si="4"/>
        <v/>
      </c>
      <c r="K73" s="31" t="str">
        <f t="shared" si="3"/>
        <v/>
      </c>
      <c r="L73" s="30"/>
    </row>
    <row r="74" spans="1:12" x14ac:dyDescent="0.3">
      <c r="A74" s="28"/>
      <c r="B74" s="29"/>
      <c r="C74" s="30"/>
      <c r="D74" s="29"/>
      <c r="E74" s="30"/>
      <c r="F74" s="30"/>
      <c r="G74" s="29"/>
      <c r="H74" s="30"/>
      <c r="I74" s="29"/>
      <c r="J74" s="65" t="str">
        <f t="shared" si="4"/>
        <v/>
      </c>
      <c r="K74" s="31" t="str">
        <f t="shared" si="3"/>
        <v/>
      </c>
      <c r="L74" s="30"/>
    </row>
    <row r="75" spans="1:12" x14ac:dyDescent="0.3">
      <c r="A75" s="28"/>
      <c r="B75" s="29"/>
      <c r="C75" s="30"/>
      <c r="D75" s="29"/>
      <c r="E75" s="30"/>
      <c r="F75" s="30"/>
      <c r="G75" s="29"/>
      <c r="H75" s="30"/>
      <c r="I75" s="29"/>
      <c r="J75" s="65" t="str">
        <f t="shared" si="4"/>
        <v/>
      </c>
      <c r="K75" s="31" t="str">
        <f t="shared" si="3"/>
        <v/>
      </c>
      <c r="L75" s="30"/>
    </row>
    <row r="76" spans="1:12" x14ac:dyDescent="0.3">
      <c r="A76" s="28"/>
      <c r="B76" s="29"/>
      <c r="C76" s="30"/>
      <c r="D76" s="29"/>
      <c r="E76" s="30"/>
      <c r="F76" s="30"/>
      <c r="G76" s="29"/>
      <c r="H76" s="30"/>
      <c r="I76" s="29"/>
      <c r="J76" s="65" t="str">
        <f t="shared" si="4"/>
        <v/>
      </c>
      <c r="K76" s="31" t="str">
        <f t="shared" si="3"/>
        <v/>
      </c>
      <c r="L76" s="30"/>
    </row>
    <row r="77" spans="1:12" x14ac:dyDescent="0.3">
      <c r="A77" s="28"/>
      <c r="B77" s="29"/>
      <c r="C77" s="30"/>
      <c r="D77" s="29"/>
      <c r="E77" s="30"/>
      <c r="F77" s="30"/>
      <c r="G77" s="29"/>
      <c r="H77" s="30"/>
      <c r="I77" s="29"/>
      <c r="J77" s="65" t="str">
        <f t="shared" si="4"/>
        <v/>
      </c>
      <c r="K77" s="31" t="str">
        <f t="shared" si="3"/>
        <v/>
      </c>
      <c r="L77" s="30"/>
    </row>
    <row r="78" spans="1:12" x14ac:dyDescent="0.3">
      <c r="A78" s="28"/>
      <c r="B78" s="29"/>
      <c r="C78" s="30"/>
      <c r="D78" s="29"/>
      <c r="E78" s="30"/>
      <c r="F78" s="30"/>
      <c r="G78" s="29"/>
      <c r="H78" s="30"/>
      <c r="I78" s="29"/>
      <c r="J78" s="65" t="str">
        <f t="shared" si="4"/>
        <v/>
      </c>
      <c r="K78" s="31" t="str">
        <f t="shared" si="3"/>
        <v/>
      </c>
      <c r="L78" s="30"/>
    </row>
    <row r="79" spans="1:12" x14ac:dyDescent="0.3">
      <c r="A79" s="28"/>
      <c r="B79" s="29"/>
      <c r="C79" s="30"/>
      <c r="D79" s="29"/>
      <c r="E79" s="30"/>
      <c r="F79" s="30"/>
      <c r="G79" s="29"/>
      <c r="H79" s="30"/>
      <c r="I79" s="29"/>
      <c r="J79" s="65" t="str">
        <f t="shared" si="4"/>
        <v/>
      </c>
      <c r="K79" s="31" t="str">
        <f t="shared" si="3"/>
        <v/>
      </c>
      <c r="L79" s="30"/>
    </row>
    <row r="80" spans="1:12" x14ac:dyDescent="0.3">
      <c r="A80" s="28"/>
      <c r="B80" s="29"/>
      <c r="C80" s="30"/>
      <c r="D80" s="29"/>
      <c r="E80" s="30"/>
      <c r="F80" s="30"/>
      <c r="G80" s="29"/>
      <c r="H80" s="30"/>
      <c r="I80" s="29"/>
      <c r="J80" s="65" t="str">
        <f t="shared" si="4"/>
        <v/>
      </c>
      <c r="K80" s="31" t="str">
        <f t="shared" si="3"/>
        <v/>
      </c>
      <c r="L80" s="30"/>
    </row>
    <row r="81" spans="1:12" x14ac:dyDescent="0.3">
      <c r="A81" s="28"/>
      <c r="B81" s="29"/>
      <c r="C81" s="30"/>
      <c r="D81" s="29"/>
      <c r="E81" s="30"/>
      <c r="F81" s="30"/>
      <c r="G81" s="29"/>
      <c r="H81" s="30"/>
      <c r="I81" s="29"/>
      <c r="J81" s="65" t="str">
        <f t="shared" si="4"/>
        <v/>
      </c>
      <c r="K81" s="31" t="str">
        <f t="shared" si="3"/>
        <v/>
      </c>
      <c r="L81" s="30"/>
    </row>
    <row r="82" spans="1:12" x14ac:dyDescent="0.3">
      <c r="A82" s="28"/>
      <c r="B82" s="29"/>
      <c r="C82" s="30"/>
      <c r="D82" s="29"/>
      <c r="E82" s="30"/>
      <c r="F82" s="30"/>
      <c r="G82" s="29"/>
      <c r="H82" s="30"/>
      <c r="I82" s="29"/>
      <c r="J82" s="65" t="str">
        <f t="shared" si="4"/>
        <v/>
      </c>
      <c r="K82" s="31" t="str">
        <f t="shared" si="3"/>
        <v/>
      </c>
      <c r="L82" s="30"/>
    </row>
    <row r="83" spans="1:12" x14ac:dyDescent="0.3">
      <c r="A83" s="24"/>
      <c r="B83" s="25"/>
      <c r="C83" s="26"/>
      <c r="D83" s="25"/>
      <c r="E83" s="26"/>
      <c r="F83" s="26"/>
      <c r="G83" s="25"/>
      <c r="H83" s="26"/>
      <c r="I83" s="25"/>
      <c r="J83" s="64" t="str">
        <f t="shared" si="4"/>
        <v/>
      </c>
      <c r="K83" s="27" t="str">
        <f t="shared" si="3"/>
        <v/>
      </c>
      <c r="L83" s="26"/>
    </row>
    <row r="84" spans="1:12" x14ac:dyDescent="0.3">
      <c r="A84" s="24"/>
      <c r="B84" s="25"/>
      <c r="C84" s="26"/>
      <c r="D84" s="25"/>
      <c r="E84" s="26"/>
      <c r="F84" s="26"/>
      <c r="G84" s="25"/>
      <c r="H84" s="26"/>
      <c r="I84" s="25"/>
      <c r="J84" s="64" t="str">
        <f t="shared" si="4"/>
        <v/>
      </c>
      <c r="K84" s="27" t="str">
        <f t="shared" si="3"/>
        <v/>
      </c>
      <c r="L84" s="26"/>
    </row>
    <row r="85" spans="1:12" x14ac:dyDescent="0.3">
      <c r="A85" s="24"/>
      <c r="B85" s="25"/>
      <c r="C85" s="26"/>
      <c r="D85" s="25"/>
      <c r="E85" s="26"/>
      <c r="F85" s="26"/>
      <c r="G85" s="25"/>
      <c r="H85" s="26"/>
      <c r="I85" s="25"/>
      <c r="J85" s="64" t="str">
        <f t="shared" si="4"/>
        <v/>
      </c>
      <c r="K85" s="27" t="str">
        <f t="shared" si="3"/>
        <v/>
      </c>
      <c r="L85" s="26"/>
    </row>
    <row r="86" spans="1:12" x14ac:dyDescent="0.3">
      <c r="A86" s="24"/>
      <c r="B86" s="25"/>
      <c r="C86" s="26"/>
      <c r="D86" s="25"/>
      <c r="E86" s="26"/>
      <c r="F86" s="26"/>
      <c r="G86" s="25"/>
      <c r="H86" s="26"/>
      <c r="I86" s="25"/>
      <c r="J86" s="64" t="str">
        <f t="shared" si="4"/>
        <v/>
      </c>
      <c r="K86" s="27" t="str">
        <f t="shared" si="3"/>
        <v/>
      </c>
      <c r="L86" s="26"/>
    </row>
    <row r="87" spans="1:12" x14ac:dyDescent="0.3">
      <c r="A87" s="24"/>
      <c r="B87" s="25"/>
      <c r="C87" s="26"/>
      <c r="D87" s="25"/>
      <c r="E87" s="26"/>
      <c r="F87" s="26"/>
      <c r="G87" s="25"/>
      <c r="H87" s="26"/>
      <c r="I87" s="25"/>
      <c r="J87" s="64" t="str">
        <f t="shared" si="4"/>
        <v/>
      </c>
      <c r="K87" s="27" t="str">
        <f t="shared" si="3"/>
        <v/>
      </c>
      <c r="L87" s="26"/>
    </row>
    <row r="88" spans="1:12" x14ac:dyDescent="0.3">
      <c r="A88" s="24"/>
      <c r="B88" s="25"/>
      <c r="C88" s="26"/>
      <c r="D88" s="25"/>
      <c r="E88" s="26"/>
      <c r="F88" s="26"/>
      <c r="G88" s="25"/>
      <c r="H88" s="26"/>
      <c r="I88" s="25"/>
      <c r="J88" s="64" t="str">
        <f t="shared" si="4"/>
        <v/>
      </c>
      <c r="K88" s="27" t="str">
        <f t="shared" si="3"/>
        <v/>
      </c>
      <c r="L88" s="26"/>
    </row>
    <row r="89" spans="1:12" x14ac:dyDescent="0.3">
      <c r="A89" s="24"/>
      <c r="B89" s="25"/>
      <c r="C89" s="26"/>
      <c r="D89" s="25"/>
      <c r="E89" s="26"/>
      <c r="F89" s="26"/>
      <c r="G89" s="25"/>
      <c r="H89" s="26"/>
      <c r="I89" s="25"/>
      <c r="J89" s="64" t="str">
        <f t="shared" si="4"/>
        <v/>
      </c>
      <c r="K89" s="27" t="str">
        <f t="shared" si="3"/>
        <v/>
      </c>
      <c r="L89" s="26"/>
    </row>
    <row r="90" spans="1:12" x14ac:dyDescent="0.3">
      <c r="A90" s="24"/>
      <c r="B90" s="25"/>
      <c r="C90" s="26"/>
      <c r="D90" s="25"/>
      <c r="E90" s="26"/>
      <c r="F90" s="26"/>
      <c r="G90" s="25"/>
      <c r="H90" s="26"/>
      <c r="I90" s="25"/>
      <c r="J90" s="64" t="str">
        <f t="shared" si="4"/>
        <v/>
      </c>
      <c r="K90" s="27" t="str">
        <f t="shared" si="3"/>
        <v/>
      </c>
      <c r="L90" s="26"/>
    </row>
    <row r="91" spans="1:12" x14ac:dyDescent="0.3">
      <c r="A91" s="24"/>
      <c r="B91" s="25"/>
      <c r="C91" s="26"/>
      <c r="D91" s="25"/>
      <c r="E91" s="26"/>
      <c r="F91" s="26"/>
      <c r="G91" s="25"/>
      <c r="H91" s="26"/>
      <c r="I91" s="25"/>
      <c r="J91" s="64" t="str">
        <f t="shared" si="4"/>
        <v/>
      </c>
      <c r="K91" s="27" t="str">
        <f t="shared" si="3"/>
        <v/>
      </c>
      <c r="L91" s="26"/>
    </row>
    <row r="92" spans="1:12" x14ac:dyDescent="0.3">
      <c r="A92" s="24"/>
      <c r="B92" s="25"/>
      <c r="C92" s="26"/>
      <c r="D92" s="25"/>
      <c r="E92" s="26"/>
      <c r="F92" s="26"/>
      <c r="G92" s="25"/>
      <c r="H92" s="26"/>
      <c r="I92" s="25"/>
      <c r="J92" s="64" t="str">
        <f t="shared" si="4"/>
        <v/>
      </c>
      <c r="K92" s="27" t="str">
        <f t="shared" si="3"/>
        <v/>
      </c>
      <c r="L92" s="26"/>
    </row>
    <row r="93" spans="1:12" x14ac:dyDescent="0.3">
      <c r="A93" s="32"/>
      <c r="B93" s="29"/>
      <c r="C93" s="30"/>
      <c r="D93" s="29"/>
      <c r="E93" s="30"/>
      <c r="F93" s="30"/>
      <c r="G93" s="29"/>
      <c r="H93" s="30"/>
      <c r="I93" s="29"/>
      <c r="J93" s="65" t="str">
        <f t="shared" si="4"/>
        <v/>
      </c>
      <c r="K93" s="31" t="str">
        <f t="shared" si="3"/>
        <v/>
      </c>
      <c r="L93" s="30"/>
    </row>
    <row r="94" spans="1:12" x14ac:dyDescent="0.3">
      <c r="A94" s="32"/>
      <c r="B94" s="29"/>
      <c r="C94" s="30"/>
      <c r="D94" s="29"/>
      <c r="E94" s="30"/>
      <c r="F94" s="30"/>
      <c r="G94" s="29"/>
      <c r="H94" s="30"/>
      <c r="I94" s="29"/>
      <c r="J94" s="65" t="str">
        <f t="shared" si="4"/>
        <v/>
      </c>
      <c r="K94" s="31" t="str">
        <f t="shared" si="3"/>
        <v/>
      </c>
      <c r="L94" s="30"/>
    </row>
    <row r="95" spans="1:12" x14ac:dyDescent="0.3">
      <c r="A95" s="32"/>
      <c r="B95" s="29"/>
      <c r="C95" s="30"/>
      <c r="D95" s="29"/>
      <c r="E95" s="30"/>
      <c r="F95" s="30"/>
      <c r="G95" s="29"/>
      <c r="H95" s="30"/>
      <c r="I95" s="29"/>
      <c r="J95" s="65" t="str">
        <f t="shared" si="4"/>
        <v/>
      </c>
      <c r="K95" s="31" t="str">
        <f t="shared" si="3"/>
        <v/>
      </c>
      <c r="L95" s="30"/>
    </row>
    <row r="96" spans="1:12" x14ac:dyDescent="0.3">
      <c r="A96" s="32"/>
      <c r="B96" s="29"/>
      <c r="C96" s="30"/>
      <c r="D96" s="29"/>
      <c r="E96" s="30"/>
      <c r="F96" s="30"/>
      <c r="G96" s="29"/>
      <c r="H96" s="30"/>
      <c r="I96" s="29"/>
      <c r="J96" s="65" t="str">
        <f t="shared" si="4"/>
        <v/>
      </c>
      <c r="K96" s="31" t="str">
        <f t="shared" si="3"/>
        <v/>
      </c>
      <c r="L96" s="30"/>
    </row>
    <row r="97" spans="1:12" x14ac:dyDescent="0.3">
      <c r="A97" s="32"/>
      <c r="B97" s="29"/>
      <c r="C97" s="30"/>
      <c r="D97" s="29"/>
      <c r="E97" s="30"/>
      <c r="F97" s="30"/>
      <c r="G97" s="29"/>
      <c r="H97" s="30"/>
      <c r="I97" s="29"/>
      <c r="J97" s="65" t="str">
        <f t="shared" si="4"/>
        <v/>
      </c>
      <c r="K97" s="31" t="str">
        <f t="shared" si="3"/>
        <v/>
      </c>
      <c r="L97" s="30"/>
    </row>
    <row r="98" spans="1:12" x14ac:dyDescent="0.3">
      <c r="A98" s="32"/>
      <c r="B98" s="29"/>
      <c r="C98" s="30"/>
      <c r="D98" s="29"/>
      <c r="E98" s="30"/>
      <c r="F98" s="30"/>
      <c r="G98" s="29"/>
      <c r="H98" s="30"/>
      <c r="I98" s="29"/>
      <c r="J98" s="65" t="str">
        <f t="shared" si="4"/>
        <v/>
      </c>
      <c r="K98" s="31" t="str">
        <f t="shared" si="3"/>
        <v/>
      </c>
      <c r="L98" s="30"/>
    </row>
    <row r="99" spans="1:12" x14ac:dyDescent="0.3">
      <c r="A99" s="32"/>
      <c r="B99" s="29"/>
      <c r="C99" s="30"/>
      <c r="D99" s="29"/>
      <c r="E99" s="30"/>
      <c r="F99" s="30"/>
      <c r="G99" s="29"/>
      <c r="H99" s="30"/>
      <c r="I99" s="29"/>
      <c r="J99" s="65" t="str">
        <f t="shared" si="4"/>
        <v/>
      </c>
      <c r="K99" s="31" t="str">
        <f t="shared" ref="K99:K102" si="5">IF(A99&gt;0,DATE(YEAR(A99),MONTH(A99),1),"")</f>
        <v/>
      </c>
      <c r="L99" s="30"/>
    </row>
    <row r="100" spans="1:12" x14ac:dyDescent="0.3">
      <c r="A100" s="32"/>
      <c r="B100" s="29"/>
      <c r="C100" s="30"/>
      <c r="D100" s="29"/>
      <c r="E100" s="30"/>
      <c r="F100" s="30"/>
      <c r="G100" s="29"/>
      <c r="H100" s="30"/>
      <c r="I100" s="29"/>
      <c r="J100" s="65" t="str">
        <f t="shared" si="4"/>
        <v/>
      </c>
      <c r="K100" s="31" t="str">
        <f t="shared" si="5"/>
        <v/>
      </c>
      <c r="L100" s="30"/>
    </row>
    <row r="101" spans="1:12" x14ac:dyDescent="0.3">
      <c r="A101" s="28"/>
      <c r="B101" s="29"/>
      <c r="C101" s="30"/>
      <c r="D101" s="29"/>
      <c r="E101" s="30"/>
      <c r="F101" s="30"/>
      <c r="G101" s="29"/>
      <c r="H101" s="30"/>
      <c r="I101" s="29"/>
      <c r="J101" s="65" t="str">
        <f t="shared" si="4"/>
        <v/>
      </c>
      <c r="K101" s="31" t="str">
        <f t="shared" si="5"/>
        <v/>
      </c>
      <c r="L101" s="30"/>
    </row>
    <row r="102" spans="1:12" ht="15" thickBot="1" x14ac:dyDescent="0.35">
      <c r="A102" s="53"/>
      <c r="B102" s="54"/>
      <c r="C102" s="55"/>
      <c r="D102" s="54"/>
      <c r="E102" s="55"/>
      <c r="F102" s="55"/>
      <c r="G102" s="54"/>
      <c r="H102" s="55"/>
      <c r="I102" s="54"/>
      <c r="J102" s="66" t="str">
        <f t="shared" si="4"/>
        <v/>
      </c>
      <c r="K102" s="31" t="str">
        <f t="shared" si="5"/>
        <v/>
      </c>
      <c r="L102" s="55"/>
    </row>
  </sheetData>
  <sheetProtection sheet="1" objects="1" scenarios="1"/>
  <protectedRanges>
    <protectedRange sqref="A3:A102" name="Range1_1_1"/>
  </protectedRanges>
  <dataValidations count="13">
    <dataValidation type="list" allowBlank="1" showInputMessage="1" showErrorMessage="1" sqref="H3:I102 C3:C102">
      <formula1>"Y,N,N/A"</formula1>
    </dataValidation>
    <dataValidation type="list" allowBlank="1" showInputMessage="1" showErrorMessage="1" sqref="D3:G102">
      <formula1>"Y,N"</formula1>
    </dataValidation>
    <dataValidation type="list" showInputMessage="1" showErrorMessage="1" sqref="B3:B102">
      <formula1>"Y,N,N/A"</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topLeftCell="AC1" zoomScale="80" zoomScaleNormal="80" workbookViewId="0">
      <selection activeCell="AF20" sqref="AF20:AF21"/>
    </sheetView>
  </sheetViews>
  <sheetFormatPr defaultColWidth="12" defaultRowHeight="14.4" x14ac:dyDescent="0.3"/>
  <cols>
    <col min="1" max="1" width="10.21875" customWidth="1"/>
    <col min="2" max="2" width="5.77734375" customWidth="1"/>
    <col min="34" max="34" width="10.77734375" customWidth="1"/>
    <col min="45" max="45" width="10.77734375" customWidth="1"/>
  </cols>
  <sheetData>
    <row r="1" spans="1:45" ht="19.95" customHeight="1" thickBot="1" x14ac:dyDescent="0.4">
      <c r="D1" s="72" t="s">
        <v>24</v>
      </c>
      <c r="E1" s="73"/>
      <c r="F1" s="73"/>
      <c r="G1" s="73"/>
      <c r="H1" s="73"/>
      <c r="I1" s="73"/>
      <c r="J1" s="73"/>
      <c r="K1" s="73"/>
      <c r="L1" s="74"/>
      <c r="N1" s="72" t="s">
        <v>23</v>
      </c>
      <c r="O1" s="73"/>
      <c r="P1" s="73"/>
      <c r="Q1" s="73"/>
      <c r="R1" s="73"/>
      <c r="S1" s="73"/>
      <c r="T1" s="73"/>
      <c r="U1" s="73"/>
      <c r="V1" s="73"/>
      <c r="W1" s="74"/>
      <c r="Y1" s="72" t="s">
        <v>22</v>
      </c>
      <c r="Z1" s="73"/>
      <c r="AA1" s="73"/>
      <c r="AB1" s="73"/>
      <c r="AC1" s="73"/>
      <c r="AD1" s="73"/>
      <c r="AE1" s="73"/>
      <c r="AF1" s="73"/>
      <c r="AG1" s="73"/>
      <c r="AH1" s="74"/>
      <c r="AJ1" s="72" t="s">
        <v>22</v>
      </c>
      <c r="AK1" s="73"/>
      <c r="AL1" s="73"/>
      <c r="AM1" s="73"/>
      <c r="AN1" s="73"/>
      <c r="AO1" s="73"/>
      <c r="AP1" s="73"/>
      <c r="AQ1" s="73"/>
      <c r="AR1" s="73"/>
      <c r="AS1" s="74"/>
    </row>
    <row r="2" spans="1:45" ht="124.2" customHeight="1" thickBot="1" x14ac:dyDescent="0.35">
      <c r="A2" s="1">
        <f>MIN('Data Collection Form'!K:K)</f>
        <v>44044</v>
      </c>
      <c r="C2" t="s">
        <v>1</v>
      </c>
      <c r="D2" s="22" t="s">
        <v>26</v>
      </c>
      <c r="E2" s="22" t="s">
        <v>31</v>
      </c>
      <c r="F2" s="22" t="s">
        <v>27</v>
      </c>
      <c r="G2" s="22" t="s">
        <v>35</v>
      </c>
      <c r="H2" s="22" t="s">
        <v>32</v>
      </c>
      <c r="I2" s="22" t="s">
        <v>28</v>
      </c>
      <c r="J2" s="22" t="s">
        <v>29</v>
      </c>
      <c r="K2" s="22" t="s">
        <v>30</v>
      </c>
      <c r="L2" s="22" t="s">
        <v>0</v>
      </c>
      <c r="N2" s="22" t="s">
        <v>2</v>
      </c>
      <c r="O2" s="22" t="s">
        <v>26</v>
      </c>
      <c r="P2" s="22" t="s">
        <v>31</v>
      </c>
      <c r="Q2" s="22" t="s">
        <v>27</v>
      </c>
      <c r="R2" s="22" t="s">
        <v>35</v>
      </c>
      <c r="S2" s="22" t="s">
        <v>32</v>
      </c>
      <c r="T2" s="22" t="s">
        <v>28</v>
      </c>
      <c r="U2" s="22" t="s">
        <v>29</v>
      </c>
      <c r="V2" s="22" t="s">
        <v>30</v>
      </c>
      <c r="W2" s="22" t="s">
        <v>0</v>
      </c>
      <c r="Y2" s="7" t="s">
        <v>2</v>
      </c>
      <c r="Z2" s="7" t="s">
        <v>26</v>
      </c>
      <c r="AA2" s="8" t="s">
        <v>31</v>
      </c>
      <c r="AB2" s="9" t="s">
        <v>27</v>
      </c>
      <c r="AC2" s="9" t="s">
        <v>35</v>
      </c>
      <c r="AD2" s="9" t="s">
        <v>32</v>
      </c>
      <c r="AE2" s="9" t="s">
        <v>28</v>
      </c>
      <c r="AF2" s="9" t="s">
        <v>29</v>
      </c>
      <c r="AG2" s="9" t="s">
        <v>30</v>
      </c>
      <c r="AH2" s="10" t="s">
        <v>0</v>
      </c>
      <c r="AJ2" s="7" t="s">
        <v>2</v>
      </c>
      <c r="AK2" s="7" t="s">
        <v>26</v>
      </c>
      <c r="AL2" s="8" t="s">
        <v>31</v>
      </c>
      <c r="AM2" s="9" t="s">
        <v>27</v>
      </c>
      <c r="AN2" s="9" t="s">
        <v>35</v>
      </c>
      <c r="AO2" s="9" t="s">
        <v>32</v>
      </c>
      <c r="AP2" s="9" t="s">
        <v>28</v>
      </c>
      <c r="AQ2" s="9" t="s">
        <v>29</v>
      </c>
      <c r="AR2" s="9" t="s">
        <v>30</v>
      </c>
      <c r="AS2" s="10" t="s">
        <v>0</v>
      </c>
    </row>
    <row r="3" spans="1:45" ht="15" thickTop="1" x14ac:dyDescent="0.3">
      <c r="A3" s="1">
        <f ca="1">DATE(YEAR(NOW()),MONTH(NOW())+13,1)</f>
        <v>44409</v>
      </c>
      <c r="B3">
        <f>IF(ISNUMBER(C3),1,0)</f>
        <v>1</v>
      </c>
      <c r="C3" s="1">
        <f>(IF(A2&gt;0,A2,""))*1</f>
        <v>44044</v>
      </c>
      <c r="D3">
        <f t="shared" ref="D3:D16" si="0">IF($N3&gt;0,O3/($N3-Z3),#N/A)</f>
        <v>0</v>
      </c>
      <c r="E3">
        <f t="shared" ref="E3:E16" si="1">IF($N3&gt;0,P3/($N3-AA3),#N/A)</f>
        <v>0</v>
      </c>
      <c r="F3">
        <f t="shared" ref="F3:F16" si="2">IF($N3&gt;0,Q3/($N3-AB3),#N/A)</f>
        <v>0</v>
      </c>
      <c r="G3">
        <f t="shared" ref="G3:G16" si="3">IF($N3&gt;0,R3/($N3-AC3),#N/A)</f>
        <v>0</v>
      </c>
      <c r="H3">
        <f t="shared" ref="H3:H16" si="4">IF($N3&gt;0,S3/($N3-AD3),#N/A)</f>
        <v>0</v>
      </c>
      <c r="I3">
        <f t="shared" ref="I3:I16" si="5">IF($N3&gt;0,T3/($N3-AE3),#N/A)</f>
        <v>0</v>
      </c>
      <c r="J3">
        <f t="shared" ref="J3:J16" si="6">IF($N3&gt;0,U3/($N3-AF3),#N/A)</f>
        <v>0</v>
      </c>
      <c r="K3">
        <f t="shared" ref="K3:K16" si="7">IF($N3&gt;0,V3/($N3-AG3),#N/A)</f>
        <v>0</v>
      </c>
      <c r="L3">
        <f t="shared" ref="L3:L16" si="8">IF($N3&gt;0,W3/($N3-AH3),#N/A)</f>
        <v>0</v>
      </c>
      <c r="N3">
        <f>IF(LEN(C3)&gt;0,COUNTIF('Data Collection Form'!K:K,Sheet2!C3),0)</f>
        <v>1</v>
      </c>
      <c r="O3">
        <f>COUNTIFS('Data Collection Form'!$K:$K,Sheet2!$C3,'Data Collection Form'!B:B,"Y")</f>
        <v>0</v>
      </c>
      <c r="P3">
        <f>COUNTIFS('Data Collection Form'!$K:$K,Sheet2!$C3,'Data Collection Form'!C:C,"Y")</f>
        <v>0</v>
      </c>
      <c r="Q3">
        <f>COUNTIFS('Data Collection Form'!$K:$K,Sheet2!$C3,'Data Collection Form'!D:D,"Y")</f>
        <v>0</v>
      </c>
      <c r="R3">
        <f>COUNTIFS('Data Collection Form'!$K:$K,Sheet2!$C3,'Data Collection Form'!E:E,"Y")</f>
        <v>0</v>
      </c>
      <c r="S3">
        <f>COUNTIFS('Data Collection Form'!$K:$K,Sheet2!$C3,'Data Collection Form'!F:F,"Y")</f>
        <v>0</v>
      </c>
      <c r="T3">
        <f>COUNTIFS('Data Collection Form'!$K:$K,Sheet2!$C3,'Data Collection Form'!G:G,"Y")</f>
        <v>0</v>
      </c>
      <c r="U3">
        <f>COUNTIFS('Data Collection Form'!$K:$K,Sheet2!$C3,'Data Collection Form'!H:H,"Y")</f>
        <v>0</v>
      </c>
      <c r="V3">
        <f>COUNTIFS('Data Collection Form'!$K:$K,Sheet2!$C3,'Data Collection Form'!I:I,"Y")</f>
        <v>0</v>
      </c>
      <c r="W3">
        <f>COUNTIFS('Data Collection Form'!$K:$K,Sheet2!$C3,'Data Collection Form'!J:J,"Y")</f>
        <v>0</v>
      </c>
      <c r="Y3">
        <f>IF(LEN(C3)&gt;0,COUNTIF('Data Collection Form'!K:K,Sheet2!C3),0)</f>
        <v>1</v>
      </c>
      <c r="Z3">
        <f>COUNTIFS('Data Collection Form'!$K:$K,Sheet2!$C3,'Data Collection Form'!B:B,"N/A")</f>
        <v>0</v>
      </c>
      <c r="AA3">
        <f>COUNTIFS('Data Collection Form'!$K:$K,Sheet2!$C3,'Data Collection Form'!C:C,"N/A")</f>
        <v>0</v>
      </c>
      <c r="AB3">
        <f>COUNTIFS('Data Collection Form'!$K:$K,Sheet2!$C3,'Data Collection Form'!D:D,"N/A")</f>
        <v>0</v>
      </c>
      <c r="AC3">
        <f>COUNTIFS('Data Collection Form'!$K:$K,Sheet2!$C3,'Data Collection Form'!E:E,"N/A")</f>
        <v>0</v>
      </c>
      <c r="AD3">
        <f>COUNTIFS('Data Collection Form'!$K:$K,Sheet2!$C3,'Data Collection Form'!F:F,"N/A")</f>
        <v>0</v>
      </c>
      <c r="AE3">
        <f>COUNTIFS('Data Collection Form'!$K:$K,Sheet2!$C3,'Data Collection Form'!G:G,"N/A")</f>
        <v>0</v>
      </c>
      <c r="AF3">
        <f>COUNTIFS('Data Collection Form'!$K:$K,Sheet2!$C3,'Data Collection Form'!H:H,"N/A")</f>
        <v>0</v>
      </c>
      <c r="AG3">
        <f>COUNTIFS('Data Collection Form'!$K:$K,Sheet2!$C3,'Data Collection Form'!I:I,"N/A")</f>
        <v>0</v>
      </c>
      <c r="AH3">
        <f>COUNTIFS('Data Collection Form'!$K:$K,Sheet2!$C3,'Data Collection Form'!J:J,"N/A")</f>
        <v>0</v>
      </c>
      <c r="AJ3">
        <f>IF(LEN(C3)&gt;0,COUNTIF('Data Collection Form'!K:K,Sheet2!C3),0)</f>
        <v>1</v>
      </c>
      <c r="AK3">
        <f xml:space="preserve"> IF($AJ3&gt;0,COUNTIFS('Data Collection Form'!$K:$K,Sheet2!$C3,'Data Collection Form'!B:B,"N/A")/$AJ3,#N/A)</f>
        <v>0</v>
      </c>
      <c r="AL3">
        <f xml:space="preserve"> IF($AJ3&gt;0,COUNTIFS('Data Collection Form'!$K:$K,Sheet2!$C3,'Data Collection Form'!C:C,"N/A")/$AJ3,#N/A)</f>
        <v>0</v>
      </c>
      <c r="AM3">
        <f xml:space="preserve"> IF($AJ3&gt;0,COUNTIFS('Data Collection Form'!$K:$K,Sheet2!$C3,'Data Collection Form'!D:D,"N/A")/$AJ3,#N/A)</f>
        <v>0</v>
      </c>
      <c r="AN3">
        <f xml:space="preserve"> IF($AJ3&gt;0,COUNTIFS('Data Collection Form'!$K:$K,Sheet2!$C3,'Data Collection Form'!E:E,"N/A")/$AJ3,#N/A)</f>
        <v>0</v>
      </c>
      <c r="AO3">
        <f xml:space="preserve"> IF($AJ3&gt;0,COUNTIFS('Data Collection Form'!$K:$K,Sheet2!$C3,'Data Collection Form'!F:F,"N/A")/$AJ3,#N/A)</f>
        <v>0</v>
      </c>
      <c r="AP3">
        <f xml:space="preserve"> IF($AJ3&gt;0,COUNTIFS('Data Collection Form'!$K:$K,Sheet2!$C3,'Data Collection Form'!G:G,"N/A")/$AJ3,#N/A)</f>
        <v>0</v>
      </c>
      <c r="AQ3">
        <f xml:space="preserve"> IF($AJ3&gt;0,COUNTIFS('Data Collection Form'!$K:$K,Sheet2!$C3,'Data Collection Form'!H:H,"N/A")/$AJ3,#N/A)</f>
        <v>0</v>
      </c>
      <c r="AR3">
        <f xml:space="preserve"> IF($AJ3&gt;0,COUNTIFS('Data Collection Form'!$K:$K,Sheet2!$C3,'Data Collection Form'!I:I,"N/A")/$AJ3,#N/A)</f>
        <v>0</v>
      </c>
      <c r="AS3">
        <f xml:space="preserve"> IF($AJ3&gt;0,COUNTIFS('Data Collection Form'!$K:$K,Sheet2!$C3,'Data Collection Form'!J:J,"N/A")/$AJ3,#N/A)</f>
        <v>0</v>
      </c>
    </row>
    <row r="4" spans="1:45" x14ac:dyDescent="0.3">
      <c r="A4">
        <f ca="1">SUM(B3:B16)</f>
        <v>12</v>
      </c>
      <c r="B4">
        <f t="shared" ref="B4:B16" ca="1" si="9">IF(ISNUMBER(C4),1,0)</f>
        <v>1</v>
      </c>
      <c r="C4" s="1">
        <f t="shared" ref="C4:C14" ca="1" si="10">(IF(ISNUMBER(C3),IF(DATE(YEAR(C3),MONTH(C3)+1,1)&lt;$A$3,DATE(YEAR(C3),MONTH(C3)+1,1),""),""))*1</f>
        <v>44075</v>
      </c>
      <c r="D4" t="e">
        <f t="shared" ca="1" si="0"/>
        <v>#N/A</v>
      </c>
      <c r="E4" t="e">
        <f t="shared" ca="1" si="1"/>
        <v>#N/A</v>
      </c>
      <c r="F4" t="e">
        <f t="shared" ca="1" si="2"/>
        <v>#N/A</v>
      </c>
      <c r="G4" t="e">
        <f t="shared" ca="1" si="3"/>
        <v>#N/A</v>
      </c>
      <c r="H4" t="e">
        <f t="shared" ca="1" si="4"/>
        <v>#N/A</v>
      </c>
      <c r="I4" t="e">
        <f t="shared" ca="1" si="5"/>
        <v>#N/A</v>
      </c>
      <c r="J4" t="e">
        <f t="shared" ca="1" si="6"/>
        <v>#N/A</v>
      </c>
      <c r="K4" t="e">
        <f t="shared" ca="1" si="7"/>
        <v>#N/A</v>
      </c>
      <c r="L4" t="e">
        <f t="shared" ca="1" si="8"/>
        <v>#N/A</v>
      </c>
      <c r="N4">
        <f ca="1">IF(LEN(C4)&gt;0,COUNTIF('Data Collection Form'!K:K,Sheet2!C4),0)</f>
        <v>0</v>
      </c>
      <c r="O4">
        <f ca="1">COUNTIFS('Data Collection Form'!$K:$K,Sheet2!$C4,'Data Collection Form'!B:B,"Y")</f>
        <v>0</v>
      </c>
      <c r="P4">
        <f ca="1">COUNTIFS('Data Collection Form'!$K:$K,Sheet2!$C4,'Data Collection Form'!C:C,"Y")</f>
        <v>0</v>
      </c>
      <c r="Q4">
        <f ca="1">COUNTIFS('Data Collection Form'!$K:$K,Sheet2!$C4,'Data Collection Form'!D:D,"Y")</f>
        <v>0</v>
      </c>
      <c r="R4">
        <f ca="1">COUNTIFS('Data Collection Form'!$K:$K,Sheet2!$C4,'Data Collection Form'!E:E,"Y")</f>
        <v>0</v>
      </c>
      <c r="S4">
        <f ca="1">COUNTIFS('Data Collection Form'!$K:$K,Sheet2!$C4,'Data Collection Form'!F:F,"Y")</f>
        <v>0</v>
      </c>
      <c r="T4">
        <f ca="1">COUNTIFS('Data Collection Form'!$K:$K,Sheet2!$C4,'Data Collection Form'!G:G,"Y")</f>
        <v>0</v>
      </c>
      <c r="U4">
        <f ca="1">COUNTIFS('Data Collection Form'!$K:$K,Sheet2!$C4,'Data Collection Form'!H:H,"Y")</f>
        <v>0</v>
      </c>
      <c r="V4">
        <f ca="1">COUNTIFS('Data Collection Form'!$K:$K,Sheet2!$C4,'Data Collection Form'!I:I,"Y")</f>
        <v>0</v>
      </c>
      <c r="W4">
        <f ca="1">COUNTIFS('Data Collection Form'!$K:$K,Sheet2!$C4,'Data Collection Form'!J:J,"Y")</f>
        <v>0</v>
      </c>
      <c r="Y4">
        <f ca="1">IF(LEN(C4)&gt;0,COUNTIF('Data Collection Form'!K:K,Sheet2!C4),0)</f>
        <v>0</v>
      </c>
      <c r="Z4">
        <f ca="1">COUNTIFS('Data Collection Form'!$K:$K,Sheet2!$C4,'Data Collection Form'!B:B,"N/A")</f>
        <v>0</v>
      </c>
      <c r="AA4">
        <f ca="1">COUNTIFS('Data Collection Form'!$K:$K,Sheet2!$C4,'Data Collection Form'!C:C,"N/A")</f>
        <v>0</v>
      </c>
      <c r="AB4">
        <f ca="1">COUNTIFS('Data Collection Form'!$K:$K,Sheet2!$C4,'Data Collection Form'!D:D,"N/A")</f>
        <v>0</v>
      </c>
      <c r="AC4">
        <f ca="1">COUNTIFS('Data Collection Form'!$K:$K,Sheet2!$C4,'Data Collection Form'!E:E,"N/A")</f>
        <v>0</v>
      </c>
      <c r="AD4">
        <f ca="1">COUNTIFS('Data Collection Form'!$K:$K,Sheet2!$C4,'Data Collection Form'!F:F,"N/A")</f>
        <v>0</v>
      </c>
      <c r="AE4">
        <f ca="1">COUNTIFS('Data Collection Form'!$K:$K,Sheet2!$C4,'Data Collection Form'!G:G,"N/A")</f>
        <v>0</v>
      </c>
      <c r="AF4">
        <f ca="1">COUNTIFS('Data Collection Form'!$K:$K,Sheet2!$C4,'Data Collection Form'!H:H,"N/A")</f>
        <v>0</v>
      </c>
      <c r="AG4">
        <f ca="1">COUNTIFS('Data Collection Form'!$K:$K,Sheet2!$C4,'Data Collection Form'!I:I,"N/A")</f>
        <v>0</v>
      </c>
      <c r="AH4">
        <f ca="1">COUNTIFS('Data Collection Form'!$K:$K,Sheet2!$C4,'Data Collection Form'!J:J,"N/A")</f>
        <v>0</v>
      </c>
      <c r="AJ4">
        <f ca="1">IF(LEN(C4)&gt;0,COUNTIF('Data Collection Form'!K:K,Sheet2!C4),0)</f>
        <v>0</v>
      </c>
      <c r="AK4" t="e">
        <f ca="1" xml:space="preserve"> IF($AJ4&gt;0,COUNTIFS('Data Collection Form'!$K:$K,Sheet2!$C4,'Data Collection Form'!B:B,"N/A")/$AJ4,#N/A)</f>
        <v>#N/A</v>
      </c>
      <c r="AL4" t="e">
        <f ca="1" xml:space="preserve"> IF($AJ4&gt;0,COUNTIFS('Data Collection Form'!$K:$K,Sheet2!$C4,'Data Collection Form'!C:C,"N/A")/$AJ4,#N/A)</f>
        <v>#N/A</v>
      </c>
      <c r="AM4" t="e">
        <f ca="1" xml:space="preserve"> IF($AJ4&gt;0,COUNTIFS('Data Collection Form'!$K:$K,Sheet2!$C4,'Data Collection Form'!D:D,"N/A")/$AJ4,#N/A)</f>
        <v>#N/A</v>
      </c>
      <c r="AN4" t="e">
        <f ca="1" xml:space="preserve"> IF($AJ4&gt;0,COUNTIFS('Data Collection Form'!$K:$K,Sheet2!$C4,'Data Collection Form'!E:E,"N/A")/$AJ4,#N/A)</f>
        <v>#N/A</v>
      </c>
      <c r="AO4" t="e">
        <f ca="1" xml:space="preserve"> IF($AJ4&gt;0,COUNTIFS('Data Collection Form'!$K:$K,Sheet2!$C4,'Data Collection Form'!F:F,"N/A")/$AJ4,#N/A)</f>
        <v>#N/A</v>
      </c>
      <c r="AP4" t="e">
        <f ca="1" xml:space="preserve"> IF($AJ4&gt;0,COUNTIFS('Data Collection Form'!$K:$K,Sheet2!$C4,'Data Collection Form'!G:G,"N/A")/$AJ4,#N/A)</f>
        <v>#N/A</v>
      </c>
      <c r="AQ4" t="e">
        <f ca="1" xml:space="preserve"> IF($AJ4&gt;0,COUNTIFS('Data Collection Form'!$K:$K,Sheet2!$C4,'Data Collection Form'!H:H,"N/A")/$AJ4,#N/A)</f>
        <v>#N/A</v>
      </c>
      <c r="AR4" t="e">
        <f ca="1" xml:space="preserve"> IF($AJ4&gt;0,COUNTIFS('Data Collection Form'!$K:$K,Sheet2!$C4,'Data Collection Form'!I:I,"N/A")/$AJ4,#N/A)</f>
        <v>#N/A</v>
      </c>
      <c r="AS4" t="e">
        <f ca="1" xml:space="preserve"> IF($AJ4&gt;0,COUNTIFS('Data Collection Form'!$K:$K,Sheet2!$C4,'Data Collection Form'!J:J,"N/A")/$AJ4,#N/A)</f>
        <v>#N/A</v>
      </c>
    </row>
    <row r="5" spans="1:45" x14ac:dyDescent="0.3">
      <c r="A5">
        <v>1</v>
      </c>
      <c r="B5">
        <f t="shared" ca="1" si="9"/>
        <v>1</v>
      </c>
      <c r="C5" s="1">
        <f t="shared" ca="1" si="10"/>
        <v>44105</v>
      </c>
      <c r="D5" t="e">
        <f t="shared" ca="1" si="0"/>
        <v>#N/A</v>
      </c>
      <c r="E5" t="e">
        <f t="shared" ca="1" si="1"/>
        <v>#N/A</v>
      </c>
      <c r="F5" t="e">
        <f t="shared" ca="1" si="2"/>
        <v>#N/A</v>
      </c>
      <c r="G5" t="e">
        <f t="shared" ca="1" si="3"/>
        <v>#N/A</v>
      </c>
      <c r="H5" t="e">
        <f t="shared" ca="1" si="4"/>
        <v>#N/A</v>
      </c>
      <c r="I5" t="e">
        <f t="shared" ca="1" si="5"/>
        <v>#N/A</v>
      </c>
      <c r="J5" t="e">
        <f t="shared" ca="1" si="6"/>
        <v>#N/A</v>
      </c>
      <c r="K5" t="e">
        <f t="shared" ca="1" si="7"/>
        <v>#N/A</v>
      </c>
      <c r="L5" t="e">
        <f t="shared" ca="1" si="8"/>
        <v>#N/A</v>
      </c>
      <c r="N5">
        <f ca="1">IF(LEN(C5)&gt;0,COUNTIF('Data Collection Form'!K:K,Sheet2!C5),0)</f>
        <v>0</v>
      </c>
      <c r="O5">
        <f ca="1">COUNTIFS('Data Collection Form'!$K:$K,Sheet2!$C5,'Data Collection Form'!B:B,"Y")</f>
        <v>0</v>
      </c>
      <c r="P5">
        <f ca="1">COUNTIFS('Data Collection Form'!$K:$K,Sheet2!$C5,'Data Collection Form'!C:C,"Y")</f>
        <v>0</v>
      </c>
      <c r="Q5">
        <f ca="1">COUNTIFS('Data Collection Form'!$K:$K,Sheet2!$C5,'Data Collection Form'!D:D,"Y")</f>
        <v>0</v>
      </c>
      <c r="R5">
        <f ca="1">COUNTIFS('Data Collection Form'!$K:$K,Sheet2!$C5,'Data Collection Form'!E:E,"Y")</f>
        <v>0</v>
      </c>
      <c r="S5">
        <f ca="1">COUNTIFS('Data Collection Form'!$K:$K,Sheet2!$C5,'Data Collection Form'!F:F,"Y")</f>
        <v>0</v>
      </c>
      <c r="T5">
        <f ca="1">COUNTIFS('Data Collection Form'!$K:$K,Sheet2!$C5,'Data Collection Form'!G:G,"Y")</f>
        <v>0</v>
      </c>
      <c r="U5">
        <f ca="1">COUNTIFS('Data Collection Form'!$K:$K,Sheet2!$C5,'Data Collection Form'!H:H,"Y")</f>
        <v>0</v>
      </c>
      <c r="V5">
        <f ca="1">COUNTIFS('Data Collection Form'!$K:$K,Sheet2!$C5,'Data Collection Form'!I:I,"Y")</f>
        <v>0</v>
      </c>
      <c r="W5">
        <f ca="1">COUNTIFS('Data Collection Form'!$K:$K,Sheet2!$C5,'Data Collection Form'!J:J,"Y")</f>
        <v>0</v>
      </c>
      <c r="Y5">
        <f ca="1">IF(LEN(C5)&gt;0,COUNTIF('Data Collection Form'!K:K,Sheet2!C5),0)</f>
        <v>0</v>
      </c>
      <c r="Z5">
        <f ca="1">COUNTIFS('Data Collection Form'!$K:$K,Sheet2!$C5,'Data Collection Form'!B:B,"N/A")</f>
        <v>0</v>
      </c>
      <c r="AA5">
        <f ca="1">COUNTIFS('Data Collection Form'!$K:$K,Sheet2!$C5,'Data Collection Form'!C:C,"N/A")</f>
        <v>0</v>
      </c>
      <c r="AB5">
        <f ca="1">COUNTIFS('Data Collection Form'!$K:$K,Sheet2!$C5,'Data Collection Form'!D:D,"N/A")</f>
        <v>0</v>
      </c>
      <c r="AC5">
        <f ca="1">COUNTIFS('Data Collection Form'!$K:$K,Sheet2!$C5,'Data Collection Form'!E:E,"N/A")</f>
        <v>0</v>
      </c>
      <c r="AD5">
        <f ca="1">COUNTIFS('Data Collection Form'!$K:$K,Sheet2!$C5,'Data Collection Form'!F:F,"N/A")</f>
        <v>0</v>
      </c>
      <c r="AE5">
        <f ca="1">COUNTIFS('Data Collection Form'!$K:$K,Sheet2!$C5,'Data Collection Form'!G:G,"N/A")</f>
        <v>0</v>
      </c>
      <c r="AF5">
        <f ca="1">COUNTIFS('Data Collection Form'!$K:$K,Sheet2!$C5,'Data Collection Form'!H:H,"N/A")</f>
        <v>0</v>
      </c>
      <c r="AG5">
        <f ca="1">COUNTIFS('Data Collection Form'!$K:$K,Sheet2!$C5,'Data Collection Form'!I:I,"N/A")</f>
        <v>0</v>
      </c>
      <c r="AH5">
        <f ca="1">COUNTIFS('Data Collection Form'!$K:$K,Sheet2!$C5,'Data Collection Form'!J:J,"N/A")</f>
        <v>0</v>
      </c>
      <c r="AJ5">
        <f ca="1">IF(LEN(C5)&gt;0,COUNTIF('Data Collection Form'!K:K,Sheet2!C5),0)</f>
        <v>0</v>
      </c>
      <c r="AK5" t="e">
        <f ca="1" xml:space="preserve"> IF($AJ5&gt;0,COUNTIFS('Data Collection Form'!$K:$K,Sheet2!$C5,'Data Collection Form'!B:B,"N/A")/$AJ5,#N/A)</f>
        <v>#N/A</v>
      </c>
      <c r="AL5" t="e">
        <f ca="1" xml:space="preserve"> IF($AJ5&gt;0,COUNTIFS('Data Collection Form'!$K:$K,Sheet2!$C5,'Data Collection Form'!C:C,"N/A")/$AJ5,#N/A)</f>
        <v>#N/A</v>
      </c>
      <c r="AM5" t="e">
        <f ca="1" xml:space="preserve"> IF($AJ5&gt;0,COUNTIFS('Data Collection Form'!$K:$K,Sheet2!$C5,'Data Collection Form'!D:D,"N/A")/$AJ5,#N/A)</f>
        <v>#N/A</v>
      </c>
      <c r="AN5" t="e">
        <f ca="1" xml:space="preserve"> IF($AJ5&gt;0,COUNTIFS('Data Collection Form'!$K:$K,Sheet2!$C5,'Data Collection Form'!E:E,"N/A")/$AJ5,#N/A)</f>
        <v>#N/A</v>
      </c>
      <c r="AO5" t="e">
        <f ca="1" xml:space="preserve"> IF($AJ5&gt;0,COUNTIFS('Data Collection Form'!$K:$K,Sheet2!$C5,'Data Collection Form'!F:F,"N/A")/$AJ5,#N/A)</f>
        <v>#N/A</v>
      </c>
      <c r="AP5" t="e">
        <f ca="1" xml:space="preserve"> IF($AJ5&gt;0,COUNTIFS('Data Collection Form'!$K:$K,Sheet2!$C5,'Data Collection Form'!G:G,"N/A")/$AJ5,#N/A)</f>
        <v>#N/A</v>
      </c>
      <c r="AQ5" t="e">
        <f ca="1" xml:space="preserve"> IF($AJ5&gt;0,COUNTIFS('Data Collection Form'!$K:$K,Sheet2!$C5,'Data Collection Form'!H:H,"N/A")/$AJ5,#N/A)</f>
        <v>#N/A</v>
      </c>
      <c r="AR5" t="e">
        <f ca="1" xml:space="preserve"> IF($AJ5&gt;0,COUNTIFS('Data Collection Form'!$K:$K,Sheet2!$C5,'Data Collection Form'!I:I,"N/A")/$AJ5,#N/A)</f>
        <v>#N/A</v>
      </c>
      <c r="AS5" t="e">
        <f ca="1" xml:space="preserve"> IF($AJ5&gt;0,COUNTIFS('Data Collection Form'!$K:$K,Sheet2!$C5,'Data Collection Form'!J:J,"N/A")/$AJ5,#N/A)</f>
        <v>#N/A</v>
      </c>
    </row>
    <row r="6" spans="1:45" x14ac:dyDescent="0.3">
      <c r="B6">
        <f t="shared" ca="1" si="9"/>
        <v>1</v>
      </c>
      <c r="C6" s="1">
        <f t="shared" ca="1" si="10"/>
        <v>44136</v>
      </c>
      <c r="D6" t="e">
        <f t="shared" ca="1" si="0"/>
        <v>#N/A</v>
      </c>
      <c r="E6" t="e">
        <f t="shared" ca="1" si="1"/>
        <v>#N/A</v>
      </c>
      <c r="F6" t="e">
        <f t="shared" ca="1" si="2"/>
        <v>#N/A</v>
      </c>
      <c r="G6" t="e">
        <f t="shared" ca="1" si="3"/>
        <v>#N/A</v>
      </c>
      <c r="H6" t="e">
        <f t="shared" ca="1" si="4"/>
        <v>#N/A</v>
      </c>
      <c r="I6" t="e">
        <f t="shared" ca="1" si="5"/>
        <v>#N/A</v>
      </c>
      <c r="J6" t="e">
        <f t="shared" ca="1" si="6"/>
        <v>#N/A</v>
      </c>
      <c r="K6" t="e">
        <f t="shared" ca="1" si="7"/>
        <v>#N/A</v>
      </c>
      <c r="L6" t="e">
        <f t="shared" ca="1" si="8"/>
        <v>#N/A</v>
      </c>
      <c r="N6">
        <f ca="1">IF(LEN(C6)&gt;0,COUNTIF('Data Collection Form'!K:K,Sheet2!C6),0)</f>
        <v>0</v>
      </c>
      <c r="O6">
        <f ca="1">COUNTIFS('Data Collection Form'!$K:$K,Sheet2!$C6,'Data Collection Form'!B:B,"Y")</f>
        <v>0</v>
      </c>
      <c r="P6">
        <f ca="1">COUNTIFS('Data Collection Form'!$K:$K,Sheet2!$C6,'Data Collection Form'!C:C,"Y")</f>
        <v>0</v>
      </c>
      <c r="Q6">
        <f ca="1">COUNTIFS('Data Collection Form'!$K:$K,Sheet2!$C6,'Data Collection Form'!D:D,"Y")</f>
        <v>0</v>
      </c>
      <c r="R6">
        <f ca="1">COUNTIFS('Data Collection Form'!$K:$K,Sheet2!$C6,'Data Collection Form'!E:E,"Y")</f>
        <v>0</v>
      </c>
      <c r="S6">
        <f ca="1">COUNTIFS('Data Collection Form'!$K:$K,Sheet2!$C6,'Data Collection Form'!F:F,"Y")</f>
        <v>0</v>
      </c>
      <c r="T6">
        <f ca="1">COUNTIFS('Data Collection Form'!$K:$K,Sheet2!$C6,'Data Collection Form'!G:G,"Y")</f>
        <v>0</v>
      </c>
      <c r="U6">
        <f ca="1">COUNTIFS('Data Collection Form'!$K:$K,Sheet2!$C6,'Data Collection Form'!H:H,"Y")</f>
        <v>0</v>
      </c>
      <c r="V6">
        <f ca="1">COUNTIFS('Data Collection Form'!$K:$K,Sheet2!$C6,'Data Collection Form'!I:I,"Y")</f>
        <v>0</v>
      </c>
      <c r="W6">
        <f ca="1">COUNTIFS('Data Collection Form'!$K:$K,Sheet2!$C6,'Data Collection Form'!J:J,"Y")</f>
        <v>0</v>
      </c>
      <c r="Y6">
        <f ca="1">IF(LEN(C6)&gt;0,COUNTIF('Data Collection Form'!K:K,Sheet2!C6),0)</f>
        <v>0</v>
      </c>
      <c r="Z6">
        <f ca="1">COUNTIFS('Data Collection Form'!$K:$K,Sheet2!$C6,'Data Collection Form'!B:B,"N/A")</f>
        <v>0</v>
      </c>
      <c r="AA6">
        <f ca="1">COUNTIFS('Data Collection Form'!$K:$K,Sheet2!$C6,'Data Collection Form'!C:C,"N/A")</f>
        <v>0</v>
      </c>
      <c r="AB6">
        <f ca="1">COUNTIFS('Data Collection Form'!$K:$K,Sheet2!$C6,'Data Collection Form'!D:D,"N/A")</f>
        <v>0</v>
      </c>
      <c r="AC6">
        <f ca="1">COUNTIFS('Data Collection Form'!$K:$K,Sheet2!$C6,'Data Collection Form'!E:E,"N/A")</f>
        <v>0</v>
      </c>
      <c r="AD6">
        <f ca="1">COUNTIFS('Data Collection Form'!$K:$K,Sheet2!$C6,'Data Collection Form'!F:F,"N/A")</f>
        <v>0</v>
      </c>
      <c r="AE6">
        <f ca="1">COUNTIFS('Data Collection Form'!$K:$K,Sheet2!$C6,'Data Collection Form'!G:G,"N/A")</f>
        <v>0</v>
      </c>
      <c r="AF6">
        <f ca="1">COUNTIFS('Data Collection Form'!$K:$K,Sheet2!$C6,'Data Collection Form'!H:H,"N/A")</f>
        <v>0</v>
      </c>
      <c r="AG6">
        <f ca="1">COUNTIFS('Data Collection Form'!$K:$K,Sheet2!$C6,'Data Collection Form'!I:I,"N/A")</f>
        <v>0</v>
      </c>
      <c r="AH6">
        <f ca="1">COUNTIFS('Data Collection Form'!$K:$K,Sheet2!$C6,'Data Collection Form'!J:J,"N/A")</f>
        <v>0</v>
      </c>
      <c r="AJ6">
        <f ca="1">IF(LEN(C6)&gt;0,COUNTIF('Data Collection Form'!K:K,Sheet2!C6),0)</f>
        <v>0</v>
      </c>
      <c r="AK6" t="e">
        <f ca="1" xml:space="preserve"> IF($AJ6&gt;0,COUNTIFS('Data Collection Form'!$K:$K,Sheet2!$C6,'Data Collection Form'!B:B,"N/A")/$AJ6,#N/A)</f>
        <v>#N/A</v>
      </c>
      <c r="AL6" t="e">
        <f ca="1" xml:space="preserve"> IF($AJ6&gt;0,COUNTIFS('Data Collection Form'!$K:$K,Sheet2!$C6,'Data Collection Form'!C:C,"N/A")/$AJ6,#N/A)</f>
        <v>#N/A</v>
      </c>
      <c r="AM6" t="e">
        <f ca="1" xml:space="preserve"> IF($AJ6&gt;0,COUNTIFS('Data Collection Form'!$K:$K,Sheet2!$C6,'Data Collection Form'!D:D,"N/A")/$AJ6,#N/A)</f>
        <v>#N/A</v>
      </c>
      <c r="AN6" t="e">
        <f ca="1" xml:space="preserve"> IF($AJ6&gt;0,COUNTIFS('Data Collection Form'!$K:$K,Sheet2!$C6,'Data Collection Form'!E:E,"N/A")/$AJ6,#N/A)</f>
        <v>#N/A</v>
      </c>
      <c r="AO6" t="e">
        <f ca="1" xml:space="preserve"> IF($AJ6&gt;0,COUNTIFS('Data Collection Form'!$K:$K,Sheet2!$C6,'Data Collection Form'!F:F,"N/A")/$AJ6,#N/A)</f>
        <v>#N/A</v>
      </c>
      <c r="AP6" t="e">
        <f ca="1" xml:space="preserve"> IF($AJ6&gt;0,COUNTIFS('Data Collection Form'!$K:$K,Sheet2!$C6,'Data Collection Form'!G:G,"N/A")/$AJ6,#N/A)</f>
        <v>#N/A</v>
      </c>
      <c r="AQ6" t="e">
        <f ca="1" xml:space="preserve"> IF($AJ6&gt;0,COUNTIFS('Data Collection Form'!$K:$K,Sheet2!$C6,'Data Collection Form'!H:H,"N/A")/$AJ6,#N/A)</f>
        <v>#N/A</v>
      </c>
      <c r="AR6" t="e">
        <f ca="1" xml:space="preserve"> IF($AJ6&gt;0,COUNTIFS('Data Collection Form'!$K:$K,Sheet2!$C6,'Data Collection Form'!I:I,"N/A")/$AJ6,#N/A)</f>
        <v>#N/A</v>
      </c>
      <c r="AS6" t="e">
        <f ca="1" xml:space="preserve"> IF($AJ6&gt;0,COUNTIFS('Data Collection Form'!$K:$K,Sheet2!$C6,'Data Collection Form'!J:J,"N/A")/$AJ6,#N/A)</f>
        <v>#N/A</v>
      </c>
    </row>
    <row r="7" spans="1:45" x14ac:dyDescent="0.3">
      <c r="B7">
        <f t="shared" ca="1" si="9"/>
        <v>1</v>
      </c>
      <c r="C7" s="1">
        <f t="shared" ca="1" si="10"/>
        <v>44166</v>
      </c>
      <c r="D7" t="e">
        <f t="shared" ca="1" si="0"/>
        <v>#N/A</v>
      </c>
      <c r="E7" t="e">
        <f t="shared" ca="1" si="1"/>
        <v>#N/A</v>
      </c>
      <c r="F7" t="e">
        <f t="shared" ca="1" si="2"/>
        <v>#N/A</v>
      </c>
      <c r="G7" t="e">
        <f t="shared" ca="1" si="3"/>
        <v>#N/A</v>
      </c>
      <c r="H7" t="e">
        <f t="shared" ca="1" si="4"/>
        <v>#N/A</v>
      </c>
      <c r="I7" t="e">
        <f t="shared" ca="1" si="5"/>
        <v>#N/A</v>
      </c>
      <c r="J7" t="e">
        <f t="shared" ca="1" si="6"/>
        <v>#N/A</v>
      </c>
      <c r="K7" t="e">
        <f t="shared" ca="1" si="7"/>
        <v>#N/A</v>
      </c>
      <c r="L7" t="e">
        <f t="shared" ca="1" si="8"/>
        <v>#N/A</v>
      </c>
      <c r="N7">
        <f ca="1">IF(LEN(C7)&gt;0,COUNTIF('Data Collection Form'!K:K,Sheet2!C7),0)</f>
        <v>0</v>
      </c>
      <c r="O7">
        <f ca="1">COUNTIFS('Data Collection Form'!$K:$K,Sheet2!$C7,'Data Collection Form'!B:B,"Y")</f>
        <v>0</v>
      </c>
      <c r="P7">
        <f ca="1">COUNTIFS('Data Collection Form'!$K:$K,Sheet2!$C7,'Data Collection Form'!C:C,"Y")</f>
        <v>0</v>
      </c>
      <c r="Q7">
        <f ca="1">COUNTIFS('Data Collection Form'!$K:$K,Sheet2!$C7,'Data Collection Form'!D:D,"Y")</f>
        <v>0</v>
      </c>
      <c r="R7">
        <f ca="1">COUNTIFS('Data Collection Form'!$K:$K,Sheet2!$C7,'Data Collection Form'!E:E,"Y")</f>
        <v>0</v>
      </c>
      <c r="S7">
        <f ca="1">COUNTIFS('Data Collection Form'!$K:$K,Sheet2!$C7,'Data Collection Form'!F:F,"Y")</f>
        <v>0</v>
      </c>
      <c r="T7">
        <f ca="1">COUNTIFS('Data Collection Form'!$K:$K,Sheet2!$C7,'Data Collection Form'!G:G,"Y")</f>
        <v>0</v>
      </c>
      <c r="U7">
        <f ca="1">COUNTIFS('Data Collection Form'!$K:$K,Sheet2!$C7,'Data Collection Form'!H:H,"Y")</f>
        <v>0</v>
      </c>
      <c r="V7">
        <f ca="1">COUNTIFS('Data Collection Form'!$K:$K,Sheet2!$C7,'Data Collection Form'!I:I,"Y")</f>
        <v>0</v>
      </c>
      <c r="W7">
        <f ca="1">COUNTIFS('Data Collection Form'!$K:$K,Sheet2!$C7,'Data Collection Form'!J:J,"Y")</f>
        <v>0</v>
      </c>
      <c r="Y7">
        <f ca="1">IF(LEN(C7)&gt;0,COUNTIF('Data Collection Form'!K:K,Sheet2!C7),0)</f>
        <v>0</v>
      </c>
      <c r="Z7">
        <f ca="1">COUNTIFS('Data Collection Form'!$K:$K,Sheet2!$C7,'Data Collection Form'!B:B,"N/A")</f>
        <v>0</v>
      </c>
      <c r="AA7">
        <f ca="1">COUNTIFS('Data Collection Form'!$K:$K,Sheet2!$C7,'Data Collection Form'!C:C,"N/A")</f>
        <v>0</v>
      </c>
      <c r="AB7">
        <f ca="1">COUNTIFS('Data Collection Form'!$K:$K,Sheet2!$C7,'Data Collection Form'!D:D,"N/A")</f>
        <v>0</v>
      </c>
      <c r="AC7">
        <f ca="1">COUNTIFS('Data Collection Form'!$K:$K,Sheet2!$C7,'Data Collection Form'!E:E,"N/A")</f>
        <v>0</v>
      </c>
      <c r="AD7">
        <f ca="1">COUNTIFS('Data Collection Form'!$K:$K,Sheet2!$C7,'Data Collection Form'!F:F,"N/A")</f>
        <v>0</v>
      </c>
      <c r="AE7">
        <f ca="1">COUNTIFS('Data Collection Form'!$K:$K,Sheet2!$C7,'Data Collection Form'!G:G,"N/A")</f>
        <v>0</v>
      </c>
      <c r="AF7">
        <f ca="1">COUNTIFS('Data Collection Form'!$K:$K,Sheet2!$C7,'Data Collection Form'!H:H,"N/A")</f>
        <v>0</v>
      </c>
      <c r="AG7">
        <f ca="1">COUNTIFS('Data Collection Form'!$K:$K,Sheet2!$C7,'Data Collection Form'!I:I,"N/A")</f>
        <v>0</v>
      </c>
      <c r="AH7">
        <f ca="1">COUNTIFS('Data Collection Form'!$K:$K,Sheet2!$C7,'Data Collection Form'!J:J,"N/A")</f>
        <v>0</v>
      </c>
      <c r="AJ7">
        <f ca="1">IF(LEN(C7)&gt;0,COUNTIF('Data Collection Form'!K:K,Sheet2!C7),0)</f>
        <v>0</v>
      </c>
      <c r="AK7" t="e">
        <f ca="1" xml:space="preserve"> IF($AJ7&gt;0,COUNTIFS('Data Collection Form'!$K:$K,Sheet2!$C7,'Data Collection Form'!B:B,"N/A")/$AJ7,#N/A)</f>
        <v>#N/A</v>
      </c>
      <c r="AL7" t="e">
        <f ca="1" xml:space="preserve"> IF($AJ7&gt;0,COUNTIFS('Data Collection Form'!$K:$K,Sheet2!$C7,'Data Collection Form'!C:C,"N/A")/$AJ7,#N/A)</f>
        <v>#N/A</v>
      </c>
      <c r="AM7" t="e">
        <f ca="1" xml:space="preserve"> IF($AJ7&gt;0,COUNTIFS('Data Collection Form'!$K:$K,Sheet2!$C7,'Data Collection Form'!D:D,"N/A")/$AJ7,#N/A)</f>
        <v>#N/A</v>
      </c>
      <c r="AN7" t="e">
        <f ca="1" xml:space="preserve"> IF($AJ7&gt;0,COUNTIFS('Data Collection Form'!$K:$K,Sheet2!$C7,'Data Collection Form'!E:E,"N/A")/$AJ7,#N/A)</f>
        <v>#N/A</v>
      </c>
      <c r="AO7" t="e">
        <f ca="1" xml:space="preserve"> IF($AJ7&gt;0,COUNTIFS('Data Collection Form'!$K:$K,Sheet2!$C7,'Data Collection Form'!F:F,"N/A")/$AJ7,#N/A)</f>
        <v>#N/A</v>
      </c>
      <c r="AP7" t="e">
        <f ca="1" xml:space="preserve"> IF($AJ7&gt;0,COUNTIFS('Data Collection Form'!$K:$K,Sheet2!$C7,'Data Collection Form'!G:G,"N/A")/$AJ7,#N/A)</f>
        <v>#N/A</v>
      </c>
      <c r="AQ7" t="e">
        <f ca="1" xml:space="preserve"> IF($AJ7&gt;0,COUNTIFS('Data Collection Form'!$K:$K,Sheet2!$C7,'Data Collection Form'!H:H,"N/A")/$AJ7,#N/A)</f>
        <v>#N/A</v>
      </c>
      <c r="AR7" t="e">
        <f ca="1" xml:space="preserve"> IF($AJ7&gt;0,COUNTIFS('Data Collection Form'!$K:$K,Sheet2!$C7,'Data Collection Form'!I:I,"N/A")/$AJ7,#N/A)</f>
        <v>#N/A</v>
      </c>
      <c r="AS7" t="e">
        <f ca="1" xml:space="preserve"> IF($AJ7&gt;0,COUNTIFS('Data Collection Form'!$K:$K,Sheet2!$C7,'Data Collection Form'!J:J,"N/A")/$AJ7,#N/A)</f>
        <v>#N/A</v>
      </c>
    </row>
    <row r="8" spans="1:45" x14ac:dyDescent="0.3">
      <c r="B8">
        <f t="shared" ca="1" si="9"/>
        <v>1</v>
      </c>
      <c r="C8" s="1">
        <f t="shared" ca="1" si="10"/>
        <v>44197</v>
      </c>
      <c r="D8" t="e">
        <f t="shared" ca="1" si="0"/>
        <v>#N/A</v>
      </c>
      <c r="E8" t="e">
        <f t="shared" ca="1" si="1"/>
        <v>#N/A</v>
      </c>
      <c r="F8" t="e">
        <f t="shared" ca="1" si="2"/>
        <v>#N/A</v>
      </c>
      <c r="G8" t="e">
        <f t="shared" ca="1" si="3"/>
        <v>#N/A</v>
      </c>
      <c r="H8" t="e">
        <f t="shared" ca="1" si="4"/>
        <v>#N/A</v>
      </c>
      <c r="I8" t="e">
        <f t="shared" ca="1" si="5"/>
        <v>#N/A</v>
      </c>
      <c r="J8" t="e">
        <f t="shared" ca="1" si="6"/>
        <v>#N/A</v>
      </c>
      <c r="K8" t="e">
        <f t="shared" ca="1" si="7"/>
        <v>#N/A</v>
      </c>
      <c r="L8" t="e">
        <f t="shared" ca="1" si="8"/>
        <v>#N/A</v>
      </c>
      <c r="N8">
        <f ca="1">IF(LEN(C8)&gt;0,COUNTIF('Data Collection Form'!K:K,Sheet2!C8),0)</f>
        <v>0</v>
      </c>
      <c r="O8">
        <f ca="1">COUNTIFS('Data Collection Form'!$K:$K,Sheet2!$C8,'Data Collection Form'!B:B,"Y")</f>
        <v>0</v>
      </c>
      <c r="P8">
        <f ca="1">COUNTIFS('Data Collection Form'!$K:$K,Sheet2!$C8,'Data Collection Form'!C:C,"Y")</f>
        <v>0</v>
      </c>
      <c r="Q8">
        <f ca="1">COUNTIFS('Data Collection Form'!$K:$K,Sheet2!$C8,'Data Collection Form'!D:D,"Y")</f>
        <v>0</v>
      </c>
      <c r="R8">
        <f ca="1">COUNTIFS('Data Collection Form'!$K:$K,Sheet2!$C8,'Data Collection Form'!E:E,"Y")</f>
        <v>0</v>
      </c>
      <c r="S8">
        <f ca="1">COUNTIFS('Data Collection Form'!$K:$K,Sheet2!$C8,'Data Collection Form'!F:F,"Y")</f>
        <v>0</v>
      </c>
      <c r="T8">
        <f ca="1">COUNTIFS('Data Collection Form'!$K:$K,Sheet2!$C8,'Data Collection Form'!G:G,"Y")</f>
        <v>0</v>
      </c>
      <c r="U8">
        <f ca="1">COUNTIFS('Data Collection Form'!$K:$K,Sheet2!$C8,'Data Collection Form'!H:H,"Y")</f>
        <v>0</v>
      </c>
      <c r="V8">
        <f ca="1">COUNTIFS('Data Collection Form'!$K:$K,Sheet2!$C8,'Data Collection Form'!I:I,"Y")</f>
        <v>0</v>
      </c>
      <c r="W8">
        <f ca="1">COUNTIFS('Data Collection Form'!$K:$K,Sheet2!$C8,'Data Collection Form'!J:J,"Y")</f>
        <v>0</v>
      </c>
      <c r="Y8">
        <f ca="1">IF(LEN(C8)&gt;0,COUNTIF('Data Collection Form'!K:K,Sheet2!C8),0)</f>
        <v>0</v>
      </c>
      <c r="Z8">
        <f ca="1">COUNTIFS('Data Collection Form'!$K:$K,Sheet2!$C8,'Data Collection Form'!B:B,"N/A")</f>
        <v>0</v>
      </c>
      <c r="AA8">
        <f ca="1">COUNTIFS('Data Collection Form'!$K:$K,Sheet2!$C8,'Data Collection Form'!C:C,"N/A")</f>
        <v>0</v>
      </c>
      <c r="AB8">
        <f ca="1">COUNTIFS('Data Collection Form'!$K:$K,Sheet2!$C8,'Data Collection Form'!D:D,"N/A")</f>
        <v>0</v>
      </c>
      <c r="AC8">
        <f ca="1">COUNTIFS('Data Collection Form'!$K:$K,Sheet2!$C8,'Data Collection Form'!E:E,"N/A")</f>
        <v>0</v>
      </c>
      <c r="AD8">
        <f ca="1">COUNTIFS('Data Collection Form'!$K:$K,Sheet2!$C8,'Data Collection Form'!F:F,"N/A")</f>
        <v>0</v>
      </c>
      <c r="AE8">
        <f ca="1">COUNTIFS('Data Collection Form'!$K:$K,Sheet2!$C8,'Data Collection Form'!G:G,"N/A")</f>
        <v>0</v>
      </c>
      <c r="AF8">
        <f ca="1">COUNTIFS('Data Collection Form'!$K:$K,Sheet2!$C8,'Data Collection Form'!H:H,"N/A")</f>
        <v>0</v>
      </c>
      <c r="AG8">
        <f ca="1">COUNTIFS('Data Collection Form'!$K:$K,Sheet2!$C8,'Data Collection Form'!I:I,"N/A")</f>
        <v>0</v>
      </c>
      <c r="AH8">
        <f ca="1">COUNTIFS('Data Collection Form'!$K:$K,Sheet2!$C8,'Data Collection Form'!J:J,"N/A")</f>
        <v>0</v>
      </c>
      <c r="AJ8">
        <f ca="1">IF(LEN(C8)&gt;0,COUNTIF('Data Collection Form'!K:K,Sheet2!C8),0)</f>
        <v>0</v>
      </c>
      <c r="AK8" t="e">
        <f ca="1" xml:space="preserve"> IF($AJ8&gt;0,COUNTIFS('Data Collection Form'!$K:$K,Sheet2!$C8,'Data Collection Form'!B:B,"N/A")/$AJ8,#N/A)</f>
        <v>#N/A</v>
      </c>
      <c r="AL8" t="e">
        <f ca="1" xml:space="preserve"> IF($AJ8&gt;0,COUNTIFS('Data Collection Form'!$K:$K,Sheet2!$C8,'Data Collection Form'!C:C,"N/A")/$AJ8,#N/A)</f>
        <v>#N/A</v>
      </c>
      <c r="AM8" t="e">
        <f ca="1" xml:space="preserve"> IF($AJ8&gt;0,COUNTIFS('Data Collection Form'!$K:$K,Sheet2!$C8,'Data Collection Form'!D:D,"N/A")/$AJ8,#N/A)</f>
        <v>#N/A</v>
      </c>
      <c r="AN8" t="e">
        <f ca="1" xml:space="preserve"> IF($AJ8&gt;0,COUNTIFS('Data Collection Form'!$K:$K,Sheet2!$C8,'Data Collection Form'!E:E,"N/A")/$AJ8,#N/A)</f>
        <v>#N/A</v>
      </c>
      <c r="AO8" t="e">
        <f ca="1" xml:space="preserve"> IF($AJ8&gt;0,COUNTIFS('Data Collection Form'!$K:$K,Sheet2!$C8,'Data Collection Form'!F:F,"N/A")/$AJ8,#N/A)</f>
        <v>#N/A</v>
      </c>
      <c r="AP8" t="e">
        <f ca="1" xml:space="preserve"> IF($AJ8&gt;0,COUNTIFS('Data Collection Form'!$K:$K,Sheet2!$C8,'Data Collection Form'!G:G,"N/A")/$AJ8,#N/A)</f>
        <v>#N/A</v>
      </c>
      <c r="AQ8" t="e">
        <f ca="1" xml:space="preserve"> IF($AJ8&gt;0,COUNTIFS('Data Collection Form'!$K:$K,Sheet2!$C8,'Data Collection Form'!H:H,"N/A")/$AJ8,#N/A)</f>
        <v>#N/A</v>
      </c>
      <c r="AR8" t="e">
        <f ca="1" xml:space="preserve"> IF($AJ8&gt;0,COUNTIFS('Data Collection Form'!$K:$K,Sheet2!$C8,'Data Collection Form'!I:I,"N/A")/$AJ8,#N/A)</f>
        <v>#N/A</v>
      </c>
      <c r="AS8" t="e">
        <f ca="1" xml:space="preserve"> IF($AJ8&gt;0,COUNTIFS('Data Collection Form'!$K:$K,Sheet2!$C8,'Data Collection Form'!J:J,"N/A")/$AJ8,#N/A)</f>
        <v>#N/A</v>
      </c>
    </row>
    <row r="9" spans="1:45" x14ac:dyDescent="0.3">
      <c r="B9">
        <f t="shared" ca="1" si="9"/>
        <v>1</v>
      </c>
      <c r="C9" s="1">
        <f t="shared" ca="1" si="10"/>
        <v>44228</v>
      </c>
      <c r="D9" t="e">
        <f t="shared" ca="1" si="0"/>
        <v>#N/A</v>
      </c>
      <c r="E9" t="e">
        <f t="shared" ca="1" si="1"/>
        <v>#N/A</v>
      </c>
      <c r="F9" t="e">
        <f t="shared" ca="1" si="2"/>
        <v>#N/A</v>
      </c>
      <c r="G9" t="e">
        <f t="shared" ca="1" si="3"/>
        <v>#N/A</v>
      </c>
      <c r="H9" t="e">
        <f t="shared" ca="1" si="4"/>
        <v>#N/A</v>
      </c>
      <c r="I9" t="e">
        <f t="shared" ca="1" si="5"/>
        <v>#N/A</v>
      </c>
      <c r="J9" t="e">
        <f t="shared" ca="1" si="6"/>
        <v>#N/A</v>
      </c>
      <c r="K9" t="e">
        <f t="shared" ca="1" si="7"/>
        <v>#N/A</v>
      </c>
      <c r="L9" t="e">
        <f t="shared" ca="1" si="8"/>
        <v>#N/A</v>
      </c>
      <c r="N9">
        <f ca="1">IF(LEN(C9)&gt;0,COUNTIF('Data Collection Form'!K:K,Sheet2!C9),0)</f>
        <v>0</v>
      </c>
      <c r="O9">
        <f ca="1">COUNTIFS('Data Collection Form'!$K:$K,Sheet2!$C9,'Data Collection Form'!B:B,"Y")</f>
        <v>0</v>
      </c>
      <c r="P9">
        <f ca="1">COUNTIFS('Data Collection Form'!$K:$K,Sheet2!$C9,'Data Collection Form'!C:C,"Y")</f>
        <v>0</v>
      </c>
      <c r="Q9">
        <f ca="1">COUNTIFS('Data Collection Form'!$K:$K,Sheet2!$C9,'Data Collection Form'!D:D,"Y")</f>
        <v>0</v>
      </c>
      <c r="R9">
        <f ca="1">COUNTIFS('Data Collection Form'!$K:$K,Sheet2!$C9,'Data Collection Form'!E:E,"Y")</f>
        <v>0</v>
      </c>
      <c r="S9">
        <f ca="1">COUNTIFS('Data Collection Form'!$K:$K,Sheet2!$C9,'Data Collection Form'!F:F,"Y")</f>
        <v>0</v>
      </c>
      <c r="T9">
        <f ca="1">COUNTIFS('Data Collection Form'!$K:$K,Sheet2!$C9,'Data Collection Form'!G:G,"Y")</f>
        <v>0</v>
      </c>
      <c r="U9">
        <f ca="1">COUNTIFS('Data Collection Form'!$K:$K,Sheet2!$C9,'Data Collection Form'!H:H,"Y")</f>
        <v>0</v>
      </c>
      <c r="V9">
        <f ca="1">COUNTIFS('Data Collection Form'!$K:$K,Sheet2!$C9,'Data Collection Form'!I:I,"Y")</f>
        <v>0</v>
      </c>
      <c r="W9">
        <f ca="1">COUNTIFS('Data Collection Form'!$K:$K,Sheet2!$C9,'Data Collection Form'!J:J,"Y")</f>
        <v>0</v>
      </c>
      <c r="Y9">
        <f ca="1">IF(LEN(C9)&gt;0,COUNTIF('Data Collection Form'!K:K,Sheet2!C9),0)</f>
        <v>0</v>
      </c>
      <c r="Z9">
        <f ca="1">COUNTIFS('Data Collection Form'!$K:$K,Sheet2!$C9,'Data Collection Form'!B:B,"N/A")</f>
        <v>0</v>
      </c>
      <c r="AA9">
        <f ca="1">COUNTIFS('Data Collection Form'!$K:$K,Sheet2!$C9,'Data Collection Form'!C:C,"N/A")</f>
        <v>0</v>
      </c>
      <c r="AB9">
        <f ca="1">COUNTIFS('Data Collection Form'!$K:$K,Sheet2!$C9,'Data Collection Form'!D:D,"N/A")</f>
        <v>0</v>
      </c>
      <c r="AC9">
        <f ca="1">COUNTIFS('Data Collection Form'!$K:$K,Sheet2!$C9,'Data Collection Form'!E:E,"N/A")</f>
        <v>0</v>
      </c>
      <c r="AD9">
        <f ca="1">COUNTIFS('Data Collection Form'!$K:$K,Sheet2!$C9,'Data Collection Form'!F:F,"N/A")</f>
        <v>0</v>
      </c>
      <c r="AE9">
        <f ca="1">COUNTIFS('Data Collection Form'!$K:$K,Sheet2!$C9,'Data Collection Form'!G:G,"N/A")</f>
        <v>0</v>
      </c>
      <c r="AF9">
        <f ca="1">COUNTIFS('Data Collection Form'!$K:$K,Sheet2!$C9,'Data Collection Form'!H:H,"N/A")</f>
        <v>0</v>
      </c>
      <c r="AG9">
        <f ca="1">COUNTIFS('Data Collection Form'!$K:$K,Sheet2!$C9,'Data Collection Form'!I:I,"N/A")</f>
        <v>0</v>
      </c>
      <c r="AH9">
        <f ca="1">COUNTIFS('Data Collection Form'!$K:$K,Sheet2!$C9,'Data Collection Form'!J:J,"N/A")</f>
        <v>0</v>
      </c>
      <c r="AJ9">
        <f ca="1">IF(LEN(C9)&gt;0,COUNTIF('Data Collection Form'!K:K,Sheet2!C9),0)</f>
        <v>0</v>
      </c>
      <c r="AK9" t="e">
        <f ca="1" xml:space="preserve"> IF($AJ9&gt;0,COUNTIFS('Data Collection Form'!$K:$K,Sheet2!$C9,'Data Collection Form'!B:B,"N/A")/$AJ9,#N/A)</f>
        <v>#N/A</v>
      </c>
      <c r="AL9" t="e">
        <f ca="1" xml:space="preserve"> IF($AJ9&gt;0,COUNTIFS('Data Collection Form'!$K:$K,Sheet2!$C9,'Data Collection Form'!C:C,"N/A")/$AJ9,#N/A)</f>
        <v>#N/A</v>
      </c>
      <c r="AM9" t="e">
        <f ca="1" xml:space="preserve"> IF($AJ9&gt;0,COUNTIFS('Data Collection Form'!$K:$K,Sheet2!$C9,'Data Collection Form'!D:D,"N/A")/$AJ9,#N/A)</f>
        <v>#N/A</v>
      </c>
      <c r="AN9" t="e">
        <f ca="1" xml:space="preserve"> IF($AJ9&gt;0,COUNTIFS('Data Collection Form'!$K:$K,Sheet2!$C9,'Data Collection Form'!E:E,"N/A")/$AJ9,#N/A)</f>
        <v>#N/A</v>
      </c>
      <c r="AO9" t="e">
        <f ca="1" xml:space="preserve"> IF($AJ9&gt;0,COUNTIFS('Data Collection Form'!$K:$K,Sheet2!$C9,'Data Collection Form'!F:F,"N/A")/$AJ9,#N/A)</f>
        <v>#N/A</v>
      </c>
      <c r="AP9" t="e">
        <f ca="1" xml:space="preserve"> IF($AJ9&gt;0,COUNTIFS('Data Collection Form'!$K:$K,Sheet2!$C9,'Data Collection Form'!G:G,"N/A")/$AJ9,#N/A)</f>
        <v>#N/A</v>
      </c>
      <c r="AQ9" t="e">
        <f ca="1" xml:space="preserve"> IF($AJ9&gt;0,COUNTIFS('Data Collection Form'!$K:$K,Sheet2!$C9,'Data Collection Form'!H:H,"N/A")/$AJ9,#N/A)</f>
        <v>#N/A</v>
      </c>
      <c r="AR9" t="e">
        <f ca="1" xml:space="preserve"> IF($AJ9&gt;0,COUNTIFS('Data Collection Form'!$K:$K,Sheet2!$C9,'Data Collection Form'!I:I,"N/A")/$AJ9,#N/A)</f>
        <v>#N/A</v>
      </c>
      <c r="AS9" t="e">
        <f ca="1" xml:space="preserve"> IF($AJ9&gt;0,COUNTIFS('Data Collection Form'!$K:$K,Sheet2!$C9,'Data Collection Form'!J:J,"N/A")/$AJ9,#N/A)</f>
        <v>#N/A</v>
      </c>
    </row>
    <row r="10" spans="1:45" x14ac:dyDescent="0.3">
      <c r="B10">
        <f t="shared" ca="1" si="9"/>
        <v>1</v>
      </c>
      <c r="C10" s="1">
        <f t="shared" ca="1" si="10"/>
        <v>44256</v>
      </c>
      <c r="D10" t="e">
        <f t="shared" ca="1" si="0"/>
        <v>#N/A</v>
      </c>
      <c r="E10" t="e">
        <f t="shared" ca="1" si="1"/>
        <v>#N/A</v>
      </c>
      <c r="F10" t="e">
        <f t="shared" ca="1" si="2"/>
        <v>#N/A</v>
      </c>
      <c r="G10" t="e">
        <f t="shared" ca="1" si="3"/>
        <v>#N/A</v>
      </c>
      <c r="H10" t="e">
        <f t="shared" ca="1" si="4"/>
        <v>#N/A</v>
      </c>
      <c r="I10" t="e">
        <f t="shared" ca="1" si="5"/>
        <v>#N/A</v>
      </c>
      <c r="J10" t="e">
        <f t="shared" ca="1" si="6"/>
        <v>#N/A</v>
      </c>
      <c r="K10" t="e">
        <f t="shared" ca="1" si="7"/>
        <v>#N/A</v>
      </c>
      <c r="L10" t="e">
        <f t="shared" ca="1" si="8"/>
        <v>#N/A</v>
      </c>
      <c r="N10">
        <f ca="1">IF(LEN(C10)&gt;0,COUNTIF('Data Collection Form'!K:K,Sheet2!C10),0)</f>
        <v>0</v>
      </c>
      <c r="O10">
        <f ca="1">COUNTIFS('Data Collection Form'!$K:$K,Sheet2!$C10,'Data Collection Form'!B:B,"Y")</f>
        <v>0</v>
      </c>
      <c r="P10">
        <f ca="1">COUNTIFS('Data Collection Form'!$K:$K,Sheet2!$C10,'Data Collection Form'!C:C,"Y")</f>
        <v>0</v>
      </c>
      <c r="Q10">
        <f ca="1">COUNTIFS('Data Collection Form'!$K:$K,Sheet2!$C10,'Data Collection Form'!D:D,"Y")</f>
        <v>0</v>
      </c>
      <c r="R10">
        <f ca="1">COUNTIFS('Data Collection Form'!$K:$K,Sheet2!$C10,'Data Collection Form'!E:E,"Y")</f>
        <v>0</v>
      </c>
      <c r="S10">
        <f ca="1">COUNTIFS('Data Collection Form'!$K:$K,Sheet2!$C10,'Data Collection Form'!F:F,"Y")</f>
        <v>0</v>
      </c>
      <c r="T10">
        <f ca="1">COUNTIFS('Data Collection Form'!$K:$K,Sheet2!$C10,'Data Collection Form'!G:G,"Y")</f>
        <v>0</v>
      </c>
      <c r="U10">
        <f ca="1">COUNTIFS('Data Collection Form'!$K:$K,Sheet2!$C10,'Data Collection Form'!H:H,"Y")</f>
        <v>0</v>
      </c>
      <c r="V10">
        <f ca="1">COUNTIFS('Data Collection Form'!$K:$K,Sheet2!$C10,'Data Collection Form'!I:I,"Y")</f>
        <v>0</v>
      </c>
      <c r="W10">
        <f ca="1">COUNTIFS('Data Collection Form'!$K:$K,Sheet2!$C10,'Data Collection Form'!J:J,"Y")</f>
        <v>0</v>
      </c>
      <c r="Y10">
        <f ca="1">IF(LEN(C10)&gt;0,COUNTIF('Data Collection Form'!K:K,Sheet2!C10),0)</f>
        <v>0</v>
      </c>
      <c r="Z10">
        <f ca="1">COUNTIFS('Data Collection Form'!$K:$K,Sheet2!$C10,'Data Collection Form'!B:B,"N/A")</f>
        <v>0</v>
      </c>
      <c r="AA10">
        <f ca="1">COUNTIFS('Data Collection Form'!$K:$K,Sheet2!$C10,'Data Collection Form'!C:C,"N/A")</f>
        <v>0</v>
      </c>
      <c r="AB10">
        <f ca="1">COUNTIFS('Data Collection Form'!$K:$K,Sheet2!$C10,'Data Collection Form'!D:D,"N/A")</f>
        <v>0</v>
      </c>
      <c r="AC10">
        <f ca="1">COUNTIFS('Data Collection Form'!$K:$K,Sheet2!$C10,'Data Collection Form'!E:E,"N/A")</f>
        <v>0</v>
      </c>
      <c r="AD10">
        <f ca="1">COUNTIFS('Data Collection Form'!$K:$K,Sheet2!$C10,'Data Collection Form'!F:F,"N/A")</f>
        <v>0</v>
      </c>
      <c r="AE10">
        <f ca="1">COUNTIFS('Data Collection Form'!$K:$K,Sheet2!$C10,'Data Collection Form'!G:G,"N/A")</f>
        <v>0</v>
      </c>
      <c r="AF10">
        <f ca="1">COUNTIFS('Data Collection Form'!$K:$K,Sheet2!$C10,'Data Collection Form'!H:H,"N/A")</f>
        <v>0</v>
      </c>
      <c r="AG10">
        <f ca="1">COUNTIFS('Data Collection Form'!$K:$K,Sheet2!$C10,'Data Collection Form'!I:I,"N/A")</f>
        <v>0</v>
      </c>
      <c r="AH10">
        <f ca="1">COUNTIFS('Data Collection Form'!$K:$K,Sheet2!$C10,'Data Collection Form'!J:J,"N/A")</f>
        <v>0</v>
      </c>
      <c r="AJ10">
        <f ca="1">IF(LEN(C10)&gt;0,COUNTIF('Data Collection Form'!K:K,Sheet2!C10),0)</f>
        <v>0</v>
      </c>
      <c r="AK10" t="e">
        <f ca="1" xml:space="preserve"> IF($AJ10&gt;0,COUNTIFS('Data Collection Form'!$K:$K,Sheet2!$C10,'Data Collection Form'!B:B,"N/A")/$AJ10,#N/A)</f>
        <v>#N/A</v>
      </c>
      <c r="AL10" t="e">
        <f ca="1" xml:space="preserve"> IF($AJ10&gt;0,COUNTIFS('Data Collection Form'!$K:$K,Sheet2!$C10,'Data Collection Form'!C:C,"N/A")/$AJ10,#N/A)</f>
        <v>#N/A</v>
      </c>
      <c r="AM10" t="e">
        <f ca="1" xml:space="preserve"> IF($AJ10&gt;0,COUNTIFS('Data Collection Form'!$K:$K,Sheet2!$C10,'Data Collection Form'!D:D,"N/A")/$AJ10,#N/A)</f>
        <v>#N/A</v>
      </c>
      <c r="AN10" t="e">
        <f ca="1" xml:space="preserve"> IF($AJ10&gt;0,COUNTIFS('Data Collection Form'!$K:$K,Sheet2!$C10,'Data Collection Form'!E:E,"N/A")/$AJ10,#N/A)</f>
        <v>#N/A</v>
      </c>
      <c r="AO10" t="e">
        <f ca="1" xml:space="preserve"> IF($AJ10&gt;0,COUNTIFS('Data Collection Form'!$K:$K,Sheet2!$C10,'Data Collection Form'!F:F,"N/A")/$AJ10,#N/A)</f>
        <v>#N/A</v>
      </c>
      <c r="AP10" t="e">
        <f ca="1" xml:space="preserve"> IF($AJ10&gt;0,COUNTIFS('Data Collection Form'!$K:$K,Sheet2!$C10,'Data Collection Form'!G:G,"N/A")/$AJ10,#N/A)</f>
        <v>#N/A</v>
      </c>
      <c r="AQ10" t="e">
        <f ca="1" xml:space="preserve"> IF($AJ10&gt;0,COUNTIFS('Data Collection Form'!$K:$K,Sheet2!$C10,'Data Collection Form'!H:H,"N/A")/$AJ10,#N/A)</f>
        <v>#N/A</v>
      </c>
      <c r="AR10" t="e">
        <f ca="1" xml:space="preserve"> IF($AJ10&gt;0,COUNTIFS('Data Collection Form'!$K:$K,Sheet2!$C10,'Data Collection Form'!I:I,"N/A")/$AJ10,#N/A)</f>
        <v>#N/A</v>
      </c>
      <c r="AS10" t="e">
        <f ca="1" xml:space="preserve"> IF($AJ10&gt;0,COUNTIFS('Data Collection Form'!$K:$K,Sheet2!$C10,'Data Collection Form'!J:J,"N/A")/$AJ10,#N/A)</f>
        <v>#N/A</v>
      </c>
    </row>
    <row r="11" spans="1:45" x14ac:dyDescent="0.3">
      <c r="B11">
        <f t="shared" ca="1" si="9"/>
        <v>1</v>
      </c>
      <c r="C11" s="1">
        <f t="shared" ca="1" si="10"/>
        <v>44287</v>
      </c>
      <c r="D11" t="e">
        <f t="shared" ca="1" si="0"/>
        <v>#N/A</v>
      </c>
      <c r="E11" t="e">
        <f t="shared" ca="1" si="1"/>
        <v>#N/A</v>
      </c>
      <c r="F11" t="e">
        <f t="shared" ca="1" si="2"/>
        <v>#N/A</v>
      </c>
      <c r="G11" t="e">
        <f t="shared" ca="1" si="3"/>
        <v>#N/A</v>
      </c>
      <c r="H11" t="e">
        <f t="shared" ca="1" si="4"/>
        <v>#N/A</v>
      </c>
      <c r="I11" t="e">
        <f t="shared" ca="1" si="5"/>
        <v>#N/A</v>
      </c>
      <c r="J11" t="e">
        <f t="shared" ca="1" si="6"/>
        <v>#N/A</v>
      </c>
      <c r="K11" t="e">
        <f t="shared" ca="1" si="7"/>
        <v>#N/A</v>
      </c>
      <c r="L11" t="e">
        <f t="shared" ca="1" si="8"/>
        <v>#N/A</v>
      </c>
      <c r="N11">
        <f ca="1">IF(LEN(C11)&gt;0,COUNTIF('Data Collection Form'!K:K,Sheet2!C11),0)</f>
        <v>0</v>
      </c>
      <c r="O11">
        <f ca="1">COUNTIFS('Data Collection Form'!$K:$K,Sheet2!$C11,'Data Collection Form'!B:B,"Y")</f>
        <v>0</v>
      </c>
      <c r="P11">
        <f ca="1">COUNTIFS('Data Collection Form'!$K:$K,Sheet2!$C11,'Data Collection Form'!C:C,"Y")</f>
        <v>0</v>
      </c>
      <c r="Q11">
        <f ca="1">COUNTIFS('Data Collection Form'!$K:$K,Sheet2!$C11,'Data Collection Form'!D:D,"Y")</f>
        <v>0</v>
      </c>
      <c r="R11">
        <f ca="1">COUNTIFS('Data Collection Form'!$K:$K,Sheet2!$C11,'Data Collection Form'!E:E,"Y")</f>
        <v>0</v>
      </c>
      <c r="S11">
        <f ca="1">COUNTIFS('Data Collection Form'!$K:$K,Sheet2!$C11,'Data Collection Form'!F:F,"Y")</f>
        <v>0</v>
      </c>
      <c r="T11">
        <f ca="1">COUNTIFS('Data Collection Form'!$K:$K,Sheet2!$C11,'Data Collection Form'!G:G,"Y")</f>
        <v>0</v>
      </c>
      <c r="U11">
        <f ca="1">COUNTIFS('Data Collection Form'!$K:$K,Sheet2!$C11,'Data Collection Form'!H:H,"Y")</f>
        <v>0</v>
      </c>
      <c r="V11">
        <f ca="1">COUNTIFS('Data Collection Form'!$K:$K,Sheet2!$C11,'Data Collection Form'!I:I,"Y")</f>
        <v>0</v>
      </c>
      <c r="W11">
        <f ca="1">COUNTIFS('Data Collection Form'!$K:$K,Sheet2!$C11,'Data Collection Form'!J:J,"Y")</f>
        <v>0</v>
      </c>
      <c r="Y11">
        <f ca="1">IF(LEN(C11)&gt;0,COUNTIF('Data Collection Form'!K:K,Sheet2!C11),0)</f>
        <v>0</v>
      </c>
      <c r="Z11">
        <f ca="1">COUNTIFS('Data Collection Form'!$K:$K,Sheet2!$C11,'Data Collection Form'!B:B,"N/A")</f>
        <v>0</v>
      </c>
      <c r="AA11">
        <f ca="1">COUNTIFS('Data Collection Form'!$K:$K,Sheet2!$C11,'Data Collection Form'!C:C,"N/A")</f>
        <v>0</v>
      </c>
      <c r="AB11">
        <f ca="1">COUNTIFS('Data Collection Form'!$K:$K,Sheet2!$C11,'Data Collection Form'!D:D,"N/A")</f>
        <v>0</v>
      </c>
      <c r="AC11">
        <f ca="1">COUNTIFS('Data Collection Form'!$K:$K,Sheet2!$C11,'Data Collection Form'!E:E,"N/A")</f>
        <v>0</v>
      </c>
      <c r="AD11">
        <f ca="1">COUNTIFS('Data Collection Form'!$K:$K,Sheet2!$C11,'Data Collection Form'!F:F,"N/A")</f>
        <v>0</v>
      </c>
      <c r="AE11">
        <f ca="1">COUNTIFS('Data Collection Form'!$K:$K,Sheet2!$C11,'Data Collection Form'!G:G,"N/A")</f>
        <v>0</v>
      </c>
      <c r="AF11">
        <f ca="1">COUNTIFS('Data Collection Form'!$K:$K,Sheet2!$C11,'Data Collection Form'!H:H,"N/A")</f>
        <v>0</v>
      </c>
      <c r="AG11">
        <f ca="1">COUNTIFS('Data Collection Form'!$K:$K,Sheet2!$C11,'Data Collection Form'!I:I,"N/A")</f>
        <v>0</v>
      </c>
      <c r="AH11">
        <f ca="1">COUNTIFS('Data Collection Form'!$K:$K,Sheet2!$C11,'Data Collection Form'!J:J,"N/A")</f>
        <v>0</v>
      </c>
      <c r="AJ11">
        <f ca="1">IF(LEN(C11)&gt;0,COUNTIF('Data Collection Form'!K:K,Sheet2!C11),0)</f>
        <v>0</v>
      </c>
      <c r="AK11" t="e">
        <f ca="1" xml:space="preserve"> IF($AJ11&gt;0,COUNTIFS('Data Collection Form'!$K:$K,Sheet2!$C11,'Data Collection Form'!B:B,"N/A")/$AJ11,#N/A)</f>
        <v>#N/A</v>
      </c>
      <c r="AL11" t="e">
        <f ca="1" xml:space="preserve"> IF($AJ11&gt;0,COUNTIFS('Data Collection Form'!$K:$K,Sheet2!$C11,'Data Collection Form'!C:C,"N/A")/$AJ11,#N/A)</f>
        <v>#N/A</v>
      </c>
      <c r="AM11" t="e">
        <f ca="1" xml:space="preserve"> IF($AJ11&gt;0,COUNTIFS('Data Collection Form'!$K:$K,Sheet2!$C11,'Data Collection Form'!D:D,"N/A")/$AJ11,#N/A)</f>
        <v>#N/A</v>
      </c>
      <c r="AN11" t="e">
        <f ca="1" xml:space="preserve"> IF($AJ11&gt;0,COUNTIFS('Data Collection Form'!$K:$K,Sheet2!$C11,'Data Collection Form'!E:E,"N/A")/$AJ11,#N/A)</f>
        <v>#N/A</v>
      </c>
      <c r="AO11" t="e">
        <f ca="1" xml:space="preserve"> IF($AJ11&gt;0,COUNTIFS('Data Collection Form'!$K:$K,Sheet2!$C11,'Data Collection Form'!F:F,"N/A")/$AJ11,#N/A)</f>
        <v>#N/A</v>
      </c>
      <c r="AP11" t="e">
        <f ca="1" xml:space="preserve"> IF($AJ11&gt;0,COUNTIFS('Data Collection Form'!$K:$K,Sheet2!$C11,'Data Collection Form'!G:G,"N/A")/$AJ11,#N/A)</f>
        <v>#N/A</v>
      </c>
      <c r="AQ11" t="e">
        <f ca="1" xml:space="preserve"> IF($AJ11&gt;0,COUNTIFS('Data Collection Form'!$K:$K,Sheet2!$C11,'Data Collection Form'!H:H,"N/A")/$AJ11,#N/A)</f>
        <v>#N/A</v>
      </c>
      <c r="AR11" t="e">
        <f ca="1" xml:space="preserve"> IF($AJ11&gt;0,COUNTIFS('Data Collection Form'!$K:$K,Sheet2!$C11,'Data Collection Form'!I:I,"N/A")/$AJ11,#N/A)</f>
        <v>#N/A</v>
      </c>
      <c r="AS11" t="e">
        <f ca="1" xml:space="preserve"> IF($AJ11&gt;0,COUNTIFS('Data Collection Form'!$K:$K,Sheet2!$C11,'Data Collection Form'!J:J,"N/A")/$AJ11,#N/A)</f>
        <v>#N/A</v>
      </c>
    </row>
    <row r="12" spans="1:45" x14ac:dyDescent="0.3">
      <c r="B12">
        <f t="shared" ca="1" si="9"/>
        <v>1</v>
      </c>
      <c r="C12" s="1">
        <f t="shared" ca="1" si="10"/>
        <v>44317</v>
      </c>
      <c r="D12" t="e">
        <f t="shared" ca="1" si="0"/>
        <v>#N/A</v>
      </c>
      <c r="E12" t="e">
        <f t="shared" ca="1" si="1"/>
        <v>#N/A</v>
      </c>
      <c r="F12" t="e">
        <f t="shared" ca="1" si="2"/>
        <v>#N/A</v>
      </c>
      <c r="G12" t="e">
        <f t="shared" ca="1" si="3"/>
        <v>#N/A</v>
      </c>
      <c r="H12" t="e">
        <f t="shared" ca="1" si="4"/>
        <v>#N/A</v>
      </c>
      <c r="I12" t="e">
        <f t="shared" ca="1" si="5"/>
        <v>#N/A</v>
      </c>
      <c r="J12" t="e">
        <f t="shared" ca="1" si="6"/>
        <v>#N/A</v>
      </c>
      <c r="K12" t="e">
        <f t="shared" ca="1" si="7"/>
        <v>#N/A</v>
      </c>
      <c r="L12" t="e">
        <f t="shared" ca="1" si="8"/>
        <v>#N/A</v>
      </c>
      <c r="N12">
        <f ca="1">IF(LEN(C12)&gt;0,COUNTIF('Data Collection Form'!K:K,Sheet2!C12),0)</f>
        <v>0</v>
      </c>
      <c r="O12">
        <f ca="1">COUNTIFS('Data Collection Form'!$K:$K,Sheet2!$C12,'Data Collection Form'!B:B,"Y")</f>
        <v>0</v>
      </c>
      <c r="P12">
        <f ca="1">COUNTIFS('Data Collection Form'!$K:$K,Sheet2!$C12,'Data Collection Form'!C:C,"Y")</f>
        <v>0</v>
      </c>
      <c r="Q12">
        <f ca="1">COUNTIFS('Data Collection Form'!$K:$K,Sheet2!$C12,'Data Collection Form'!D:D,"Y")</f>
        <v>0</v>
      </c>
      <c r="R12">
        <f ca="1">COUNTIFS('Data Collection Form'!$K:$K,Sheet2!$C12,'Data Collection Form'!E:E,"Y")</f>
        <v>0</v>
      </c>
      <c r="S12">
        <f ca="1">COUNTIFS('Data Collection Form'!$K:$K,Sheet2!$C12,'Data Collection Form'!F:F,"Y")</f>
        <v>0</v>
      </c>
      <c r="T12">
        <f ca="1">COUNTIFS('Data Collection Form'!$K:$K,Sheet2!$C12,'Data Collection Form'!G:G,"Y")</f>
        <v>0</v>
      </c>
      <c r="U12">
        <f ca="1">COUNTIFS('Data Collection Form'!$K:$K,Sheet2!$C12,'Data Collection Form'!H:H,"Y")</f>
        <v>0</v>
      </c>
      <c r="V12">
        <f ca="1">COUNTIFS('Data Collection Form'!$K:$K,Sheet2!$C12,'Data Collection Form'!I:I,"Y")</f>
        <v>0</v>
      </c>
      <c r="W12">
        <f ca="1">COUNTIFS('Data Collection Form'!$K:$K,Sheet2!$C12,'Data Collection Form'!J:J,"Y")</f>
        <v>0</v>
      </c>
      <c r="Y12">
        <f ca="1">IF(LEN(C12)&gt;0,COUNTIF('Data Collection Form'!K:K,Sheet2!C12),0)</f>
        <v>0</v>
      </c>
      <c r="Z12">
        <f ca="1">COUNTIFS('Data Collection Form'!$K:$K,Sheet2!$C12,'Data Collection Form'!B:B,"N/A")</f>
        <v>0</v>
      </c>
      <c r="AA12">
        <f ca="1">COUNTIFS('Data Collection Form'!$K:$K,Sheet2!$C12,'Data Collection Form'!C:C,"N/A")</f>
        <v>0</v>
      </c>
      <c r="AB12">
        <f ca="1">COUNTIFS('Data Collection Form'!$K:$K,Sheet2!$C12,'Data Collection Form'!D:D,"N/A")</f>
        <v>0</v>
      </c>
      <c r="AC12">
        <f ca="1">COUNTIFS('Data Collection Form'!$K:$K,Sheet2!$C12,'Data Collection Form'!E:E,"N/A")</f>
        <v>0</v>
      </c>
      <c r="AD12">
        <f ca="1">COUNTIFS('Data Collection Form'!$K:$K,Sheet2!$C12,'Data Collection Form'!F:F,"N/A")</f>
        <v>0</v>
      </c>
      <c r="AE12">
        <f ca="1">COUNTIFS('Data Collection Form'!$K:$K,Sheet2!$C12,'Data Collection Form'!G:G,"N/A")</f>
        <v>0</v>
      </c>
      <c r="AF12">
        <f ca="1">COUNTIFS('Data Collection Form'!$K:$K,Sheet2!$C12,'Data Collection Form'!H:H,"N/A")</f>
        <v>0</v>
      </c>
      <c r="AG12">
        <f ca="1">COUNTIFS('Data Collection Form'!$K:$K,Sheet2!$C12,'Data Collection Form'!I:I,"N/A")</f>
        <v>0</v>
      </c>
      <c r="AH12">
        <f ca="1">COUNTIFS('Data Collection Form'!$K:$K,Sheet2!$C12,'Data Collection Form'!J:J,"N/A")</f>
        <v>0</v>
      </c>
      <c r="AJ12">
        <f ca="1">IF(LEN(C12)&gt;0,COUNTIF('Data Collection Form'!K:K,Sheet2!C12),0)</f>
        <v>0</v>
      </c>
      <c r="AK12" t="e">
        <f ca="1" xml:space="preserve"> IF($AJ12&gt;0,COUNTIFS('Data Collection Form'!$K:$K,Sheet2!$C12,'Data Collection Form'!B:B,"N/A")/$AJ12,#N/A)</f>
        <v>#N/A</v>
      </c>
      <c r="AL12" t="e">
        <f ca="1" xml:space="preserve"> IF($AJ12&gt;0,COUNTIFS('Data Collection Form'!$K:$K,Sheet2!$C12,'Data Collection Form'!C:C,"N/A")/$AJ12,#N/A)</f>
        <v>#N/A</v>
      </c>
      <c r="AM12" t="e">
        <f ca="1" xml:space="preserve"> IF($AJ12&gt;0,COUNTIFS('Data Collection Form'!$K:$K,Sheet2!$C12,'Data Collection Form'!D:D,"N/A")/$AJ12,#N/A)</f>
        <v>#N/A</v>
      </c>
      <c r="AN12" t="e">
        <f ca="1" xml:space="preserve"> IF($AJ12&gt;0,COUNTIFS('Data Collection Form'!$K:$K,Sheet2!$C12,'Data Collection Form'!E:E,"N/A")/$AJ12,#N/A)</f>
        <v>#N/A</v>
      </c>
      <c r="AO12" t="e">
        <f ca="1" xml:space="preserve"> IF($AJ12&gt;0,COUNTIFS('Data Collection Form'!$K:$K,Sheet2!$C12,'Data Collection Form'!F:F,"N/A")/$AJ12,#N/A)</f>
        <v>#N/A</v>
      </c>
      <c r="AP12" t="e">
        <f ca="1" xml:space="preserve"> IF($AJ12&gt;0,COUNTIFS('Data Collection Form'!$K:$K,Sheet2!$C12,'Data Collection Form'!G:G,"N/A")/$AJ12,#N/A)</f>
        <v>#N/A</v>
      </c>
      <c r="AQ12" t="e">
        <f ca="1" xml:space="preserve"> IF($AJ12&gt;0,COUNTIFS('Data Collection Form'!$K:$K,Sheet2!$C12,'Data Collection Form'!H:H,"N/A")/$AJ12,#N/A)</f>
        <v>#N/A</v>
      </c>
      <c r="AR12" t="e">
        <f ca="1" xml:space="preserve"> IF($AJ12&gt;0,COUNTIFS('Data Collection Form'!$K:$K,Sheet2!$C12,'Data Collection Form'!I:I,"N/A")/$AJ12,#N/A)</f>
        <v>#N/A</v>
      </c>
      <c r="AS12" t="e">
        <f ca="1" xml:space="preserve"> IF($AJ12&gt;0,COUNTIFS('Data Collection Form'!$K:$K,Sheet2!$C12,'Data Collection Form'!J:J,"N/A")/$AJ12,#N/A)</f>
        <v>#N/A</v>
      </c>
    </row>
    <row r="13" spans="1:45" x14ac:dyDescent="0.3">
      <c r="B13">
        <f t="shared" ca="1" si="9"/>
        <v>1</v>
      </c>
      <c r="C13" s="1">
        <f t="shared" ca="1" si="10"/>
        <v>44348</v>
      </c>
      <c r="D13" t="e">
        <f t="shared" ca="1" si="0"/>
        <v>#N/A</v>
      </c>
      <c r="E13" t="e">
        <f t="shared" ca="1" si="1"/>
        <v>#N/A</v>
      </c>
      <c r="F13" t="e">
        <f t="shared" ca="1" si="2"/>
        <v>#N/A</v>
      </c>
      <c r="G13" t="e">
        <f t="shared" ca="1" si="3"/>
        <v>#N/A</v>
      </c>
      <c r="H13" t="e">
        <f t="shared" ca="1" si="4"/>
        <v>#N/A</v>
      </c>
      <c r="I13" t="e">
        <f t="shared" ca="1" si="5"/>
        <v>#N/A</v>
      </c>
      <c r="J13" t="e">
        <f t="shared" ca="1" si="6"/>
        <v>#N/A</v>
      </c>
      <c r="K13" t="e">
        <f t="shared" ca="1" si="7"/>
        <v>#N/A</v>
      </c>
      <c r="L13" t="e">
        <f t="shared" ca="1" si="8"/>
        <v>#N/A</v>
      </c>
      <c r="N13">
        <f ca="1">IF(LEN(C13)&gt;0,COUNTIF('Data Collection Form'!K:K,Sheet2!C13),0)</f>
        <v>0</v>
      </c>
      <c r="O13">
        <f ca="1">COUNTIFS('Data Collection Form'!$K:$K,Sheet2!$C13,'Data Collection Form'!B:B,"Y")</f>
        <v>0</v>
      </c>
      <c r="P13">
        <f ca="1">COUNTIFS('Data Collection Form'!$K:$K,Sheet2!$C13,'Data Collection Form'!C:C,"Y")</f>
        <v>0</v>
      </c>
      <c r="Q13">
        <f ca="1">COUNTIFS('Data Collection Form'!$K:$K,Sheet2!$C13,'Data Collection Form'!D:D,"Y")</f>
        <v>0</v>
      </c>
      <c r="R13">
        <f ca="1">COUNTIFS('Data Collection Form'!$K:$K,Sheet2!$C13,'Data Collection Form'!E:E,"Y")</f>
        <v>0</v>
      </c>
      <c r="S13">
        <f ca="1">COUNTIFS('Data Collection Form'!$K:$K,Sheet2!$C13,'Data Collection Form'!F:F,"Y")</f>
        <v>0</v>
      </c>
      <c r="T13">
        <f ca="1">COUNTIFS('Data Collection Form'!$K:$K,Sheet2!$C13,'Data Collection Form'!G:G,"Y")</f>
        <v>0</v>
      </c>
      <c r="U13">
        <f ca="1">COUNTIFS('Data Collection Form'!$K:$K,Sheet2!$C13,'Data Collection Form'!H:H,"Y")</f>
        <v>0</v>
      </c>
      <c r="V13">
        <f ca="1">COUNTIFS('Data Collection Form'!$K:$K,Sheet2!$C13,'Data Collection Form'!I:I,"Y")</f>
        <v>0</v>
      </c>
      <c r="W13">
        <f ca="1">COUNTIFS('Data Collection Form'!$K:$K,Sheet2!$C13,'Data Collection Form'!J:J,"Y")</f>
        <v>0</v>
      </c>
      <c r="Y13">
        <f ca="1">IF(LEN(C13)&gt;0,COUNTIF('Data Collection Form'!K:K,Sheet2!C13),0)</f>
        <v>0</v>
      </c>
      <c r="Z13">
        <f ca="1">COUNTIFS('Data Collection Form'!$K:$K,Sheet2!$C13,'Data Collection Form'!B:B,"N/A")</f>
        <v>0</v>
      </c>
      <c r="AA13">
        <f ca="1">COUNTIFS('Data Collection Form'!$K:$K,Sheet2!$C13,'Data Collection Form'!C:C,"N/A")</f>
        <v>0</v>
      </c>
      <c r="AB13">
        <f ca="1">COUNTIFS('Data Collection Form'!$K:$K,Sheet2!$C13,'Data Collection Form'!D:D,"N/A")</f>
        <v>0</v>
      </c>
      <c r="AC13">
        <f ca="1">COUNTIFS('Data Collection Form'!$K:$K,Sheet2!$C13,'Data Collection Form'!E:E,"N/A")</f>
        <v>0</v>
      </c>
      <c r="AD13">
        <f ca="1">COUNTIFS('Data Collection Form'!$K:$K,Sheet2!$C13,'Data Collection Form'!F:F,"N/A")</f>
        <v>0</v>
      </c>
      <c r="AE13">
        <f ca="1">COUNTIFS('Data Collection Form'!$K:$K,Sheet2!$C13,'Data Collection Form'!G:G,"N/A")</f>
        <v>0</v>
      </c>
      <c r="AF13">
        <f ca="1">COUNTIFS('Data Collection Form'!$K:$K,Sheet2!$C13,'Data Collection Form'!H:H,"N/A")</f>
        <v>0</v>
      </c>
      <c r="AG13">
        <f ca="1">COUNTIFS('Data Collection Form'!$K:$K,Sheet2!$C13,'Data Collection Form'!I:I,"N/A")</f>
        <v>0</v>
      </c>
      <c r="AH13">
        <f ca="1">COUNTIFS('Data Collection Form'!$K:$K,Sheet2!$C13,'Data Collection Form'!J:J,"N/A")</f>
        <v>0</v>
      </c>
      <c r="AJ13">
        <f ca="1">IF(LEN(C13)&gt;0,COUNTIF('Data Collection Form'!K:K,Sheet2!C13),0)</f>
        <v>0</v>
      </c>
      <c r="AK13" t="e">
        <f ca="1" xml:space="preserve"> IF($AJ13&gt;0,COUNTIFS('Data Collection Form'!$K:$K,Sheet2!$C13,'Data Collection Form'!B:B,"N/A")/$AJ13,#N/A)</f>
        <v>#N/A</v>
      </c>
      <c r="AL13" t="e">
        <f ca="1" xml:space="preserve"> IF($AJ13&gt;0,COUNTIFS('Data Collection Form'!$K:$K,Sheet2!$C13,'Data Collection Form'!C:C,"N/A")/$AJ13,#N/A)</f>
        <v>#N/A</v>
      </c>
      <c r="AM13" t="e">
        <f ca="1" xml:space="preserve"> IF($AJ13&gt;0,COUNTIFS('Data Collection Form'!$K:$K,Sheet2!$C13,'Data Collection Form'!D:D,"N/A")/$AJ13,#N/A)</f>
        <v>#N/A</v>
      </c>
      <c r="AN13" t="e">
        <f ca="1" xml:space="preserve"> IF($AJ13&gt;0,COUNTIFS('Data Collection Form'!$K:$K,Sheet2!$C13,'Data Collection Form'!E:E,"N/A")/$AJ13,#N/A)</f>
        <v>#N/A</v>
      </c>
      <c r="AO13" t="e">
        <f ca="1" xml:space="preserve"> IF($AJ13&gt;0,COUNTIFS('Data Collection Form'!$K:$K,Sheet2!$C13,'Data Collection Form'!F:F,"N/A")/$AJ13,#N/A)</f>
        <v>#N/A</v>
      </c>
      <c r="AP13" t="e">
        <f ca="1" xml:space="preserve"> IF($AJ13&gt;0,COUNTIFS('Data Collection Form'!$K:$K,Sheet2!$C13,'Data Collection Form'!G:G,"N/A")/$AJ13,#N/A)</f>
        <v>#N/A</v>
      </c>
      <c r="AQ13" t="e">
        <f ca="1" xml:space="preserve"> IF($AJ13&gt;0,COUNTIFS('Data Collection Form'!$K:$K,Sheet2!$C13,'Data Collection Form'!H:H,"N/A")/$AJ13,#N/A)</f>
        <v>#N/A</v>
      </c>
      <c r="AR13" t="e">
        <f ca="1" xml:space="preserve"> IF($AJ13&gt;0,COUNTIFS('Data Collection Form'!$K:$K,Sheet2!$C13,'Data Collection Form'!I:I,"N/A")/$AJ13,#N/A)</f>
        <v>#N/A</v>
      </c>
      <c r="AS13" t="e">
        <f ca="1" xml:space="preserve"> IF($AJ13&gt;0,COUNTIFS('Data Collection Form'!$K:$K,Sheet2!$C13,'Data Collection Form'!J:J,"N/A")/$AJ13,#N/A)</f>
        <v>#N/A</v>
      </c>
    </row>
    <row r="14" spans="1:45" x14ac:dyDescent="0.3">
      <c r="B14">
        <f t="shared" ca="1" si="9"/>
        <v>1</v>
      </c>
      <c r="C14" s="1">
        <f t="shared" ca="1" si="10"/>
        <v>44378</v>
      </c>
      <c r="D14" t="e">
        <f t="shared" ca="1" si="0"/>
        <v>#N/A</v>
      </c>
      <c r="E14" t="e">
        <f t="shared" ca="1" si="1"/>
        <v>#N/A</v>
      </c>
      <c r="F14" t="e">
        <f t="shared" ca="1" si="2"/>
        <v>#N/A</v>
      </c>
      <c r="G14" t="e">
        <f t="shared" ca="1" si="3"/>
        <v>#N/A</v>
      </c>
      <c r="H14" t="e">
        <f t="shared" ca="1" si="4"/>
        <v>#N/A</v>
      </c>
      <c r="I14" t="e">
        <f t="shared" ca="1" si="5"/>
        <v>#N/A</v>
      </c>
      <c r="J14" t="e">
        <f t="shared" ca="1" si="6"/>
        <v>#N/A</v>
      </c>
      <c r="K14" t="e">
        <f t="shared" ca="1" si="7"/>
        <v>#N/A</v>
      </c>
      <c r="L14" t="e">
        <f t="shared" ca="1" si="8"/>
        <v>#N/A</v>
      </c>
      <c r="N14">
        <f ca="1">IF(LEN(C14)&gt;0,COUNTIF('Data Collection Form'!K:K,Sheet2!C14),0)</f>
        <v>0</v>
      </c>
      <c r="O14">
        <f ca="1">COUNTIFS('Data Collection Form'!$K:$K,Sheet2!$C14,'Data Collection Form'!B:B,"Y")</f>
        <v>0</v>
      </c>
      <c r="P14">
        <f ca="1">COUNTIFS('Data Collection Form'!$K:$K,Sheet2!$C14,'Data Collection Form'!C:C,"Y")</f>
        <v>0</v>
      </c>
      <c r="Q14">
        <f ca="1">COUNTIFS('Data Collection Form'!$K:$K,Sheet2!$C14,'Data Collection Form'!D:D,"Y")</f>
        <v>0</v>
      </c>
      <c r="R14">
        <f ca="1">COUNTIFS('Data Collection Form'!$K:$K,Sheet2!$C14,'Data Collection Form'!E:E,"Y")</f>
        <v>0</v>
      </c>
      <c r="S14">
        <f ca="1">COUNTIFS('Data Collection Form'!$K:$K,Sheet2!$C14,'Data Collection Form'!F:F,"Y")</f>
        <v>0</v>
      </c>
      <c r="T14">
        <f ca="1">COUNTIFS('Data Collection Form'!$K:$K,Sheet2!$C14,'Data Collection Form'!G:G,"Y")</f>
        <v>0</v>
      </c>
      <c r="U14">
        <f ca="1">COUNTIFS('Data Collection Form'!$K:$K,Sheet2!$C14,'Data Collection Form'!H:H,"Y")</f>
        <v>0</v>
      </c>
      <c r="V14">
        <f ca="1">COUNTIFS('Data Collection Form'!$K:$K,Sheet2!$C14,'Data Collection Form'!I:I,"Y")</f>
        <v>0</v>
      </c>
      <c r="W14">
        <f ca="1">COUNTIFS('Data Collection Form'!$K:$K,Sheet2!$C14,'Data Collection Form'!J:J,"Y")</f>
        <v>0</v>
      </c>
      <c r="Y14">
        <f ca="1">IF(LEN(C14)&gt;0,COUNTIF('Data Collection Form'!K:K,Sheet2!C14),0)</f>
        <v>0</v>
      </c>
      <c r="Z14">
        <f ca="1">COUNTIFS('Data Collection Form'!$K:$K,Sheet2!$C14,'Data Collection Form'!B:B,"N/A")</f>
        <v>0</v>
      </c>
      <c r="AA14">
        <f ca="1">COUNTIFS('Data Collection Form'!$K:$K,Sheet2!$C14,'Data Collection Form'!C:C,"N/A")</f>
        <v>0</v>
      </c>
      <c r="AB14">
        <f ca="1">COUNTIFS('Data Collection Form'!$K:$K,Sheet2!$C14,'Data Collection Form'!D:D,"N/A")</f>
        <v>0</v>
      </c>
      <c r="AC14">
        <f ca="1">COUNTIFS('Data Collection Form'!$K:$K,Sheet2!$C14,'Data Collection Form'!E:E,"N/A")</f>
        <v>0</v>
      </c>
      <c r="AD14">
        <f ca="1">COUNTIFS('Data Collection Form'!$K:$K,Sheet2!$C14,'Data Collection Form'!F:F,"N/A")</f>
        <v>0</v>
      </c>
      <c r="AE14">
        <f ca="1">COUNTIFS('Data Collection Form'!$K:$K,Sheet2!$C14,'Data Collection Form'!G:G,"N/A")</f>
        <v>0</v>
      </c>
      <c r="AF14">
        <f ca="1">COUNTIFS('Data Collection Form'!$K:$K,Sheet2!$C14,'Data Collection Form'!H:H,"N/A")</f>
        <v>0</v>
      </c>
      <c r="AG14">
        <f ca="1">COUNTIFS('Data Collection Form'!$K:$K,Sheet2!$C14,'Data Collection Form'!I:I,"N/A")</f>
        <v>0</v>
      </c>
      <c r="AH14">
        <f ca="1">COUNTIFS('Data Collection Form'!$K:$K,Sheet2!$C14,'Data Collection Form'!J:J,"N/A")</f>
        <v>0</v>
      </c>
      <c r="AJ14">
        <f ca="1">IF(LEN(C14)&gt;0,COUNTIF('Data Collection Form'!K:K,Sheet2!C14),0)</f>
        <v>0</v>
      </c>
      <c r="AK14" t="e">
        <f ca="1" xml:space="preserve"> IF($AJ14&gt;0,COUNTIFS('Data Collection Form'!$K:$K,Sheet2!$C14,'Data Collection Form'!B:B,"N/A")/$AJ14,#N/A)</f>
        <v>#N/A</v>
      </c>
      <c r="AL14" t="e">
        <f ca="1" xml:space="preserve"> IF($AJ14&gt;0,COUNTIFS('Data Collection Form'!$K:$K,Sheet2!$C14,'Data Collection Form'!C:C,"N/A")/$AJ14,#N/A)</f>
        <v>#N/A</v>
      </c>
      <c r="AM14" t="e">
        <f ca="1" xml:space="preserve"> IF($AJ14&gt;0,COUNTIFS('Data Collection Form'!$K:$K,Sheet2!$C14,'Data Collection Form'!D:D,"N/A")/$AJ14,#N/A)</f>
        <v>#N/A</v>
      </c>
      <c r="AN14" t="e">
        <f ca="1" xml:space="preserve"> IF($AJ14&gt;0,COUNTIFS('Data Collection Form'!$K:$K,Sheet2!$C14,'Data Collection Form'!E:E,"N/A")/$AJ14,#N/A)</f>
        <v>#N/A</v>
      </c>
      <c r="AO14" t="e">
        <f ca="1" xml:space="preserve"> IF($AJ14&gt;0,COUNTIFS('Data Collection Form'!$K:$K,Sheet2!$C14,'Data Collection Form'!F:F,"N/A")/$AJ14,#N/A)</f>
        <v>#N/A</v>
      </c>
      <c r="AP14" t="e">
        <f ca="1" xml:space="preserve"> IF($AJ14&gt;0,COUNTIFS('Data Collection Form'!$K:$K,Sheet2!$C14,'Data Collection Form'!G:G,"N/A")/$AJ14,#N/A)</f>
        <v>#N/A</v>
      </c>
      <c r="AQ14" t="e">
        <f ca="1" xml:space="preserve"> IF($AJ14&gt;0,COUNTIFS('Data Collection Form'!$K:$K,Sheet2!$C14,'Data Collection Form'!H:H,"N/A")/$AJ14,#N/A)</f>
        <v>#N/A</v>
      </c>
      <c r="AR14" t="e">
        <f ca="1" xml:space="preserve"> IF($AJ14&gt;0,COUNTIFS('Data Collection Form'!$K:$K,Sheet2!$C14,'Data Collection Form'!I:I,"N/A")/$AJ14,#N/A)</f>
        <v>#N/A</v>
      </c>
      <c r="AS14" t="e">
        <f ca="1" xml:space="preserve"> IF($AJ14&gt;0,COUNTIFS('Data Collection Form'!$K:$K,Sheet2!$C14,'Data Collection Form'!J:J,"N/A")/$AJ14,#N/A)</f>
        <v>#N/A</v>
      </c>
    </row>
    <row r="15" spans="1:45" x14ac:dyDescent="0.3">
      <c r="B15">
        <f t="shared" ca="1" si="9"/>
        <v>0</v>
      </c>
      <c r="C15" s="1" t="str">
        <f t="shared" ref="C15:C16" ca="1" si="11">IF(ISNUMBER(C14),IF(DATE(YEAR(C14),MONTH(C14)+1,1)&lt;$A$3,DATE(YEAR(C14),MONTH(C14)+1,1),""),"")</f>
        <v/>
      </c>
      <c r="D15" t="e">
        <f t="shared" ca="1" si="0"/>
        <v>#N/A</v>
      </c>
      <c r="E15" t="e">
        <f t="shared" ca="1" si="1"/>
        <v>#N/A</v>
      </c>
      <c r="F15" t="e">
        <f t="shared" ca="1" si="2"/>
        <v>#N/A</v>
      </c>
      <c r="G15" t="e">
        <f t="shared" ca="1" si="3"/>
        <v>#N/A</v>
      </c>
      <c r="H15" t="e">
        <f t="shared" ca="1" si="4"/>
        <v>#N/A</v>
      </c>
      <c r="I15" t="e">
        <f t="shared" ca="1" si="5"/>
        <v>#N/A</v>
      </c>
      <c r="J15" t="e">
        <f t="shared" ca="1" si="6"/>
        <v>#N/A</v>
      </c>
      <c r="K15" t="e">
        <f t="shared" ca="1" si="7"/>
        <v>#N/A</v>
      </c>
      <c r="L15" t="e">
        <f t="shared" ca="1" si="8"/>
        <v>#N/A</v>
      </c>
      <c r="N15">
        <f ca="1">IF(LEN(C15)&gt;0,COUNTIF('Data Collection Form'!K:K,Sheet2!C15),0)</f>
        <v>0</v>
      </c>
      <c r="O15">
        <f ca="1">COUNTIFS('Data Collection Form'!$K:$K,Sheet2!$C15,'Data Collection Form'!B:B,"Y")</f>
        <v>0</v>
      </c>
      <c r="P15">
        <f ca="1">COUNTIFS('Data Collection Form'!$K:$K,Sheet2!$C15,'Data Collection Form'!C:C,"Y")</f>
        <v>0</v>
      </c>
      <c r="Q15">
        <f ca="1">COUNTIFS('Data Collection Form'!$K:$K,Sheet2!$C15,'Data Collection Form'!D:D,"Y")</f>
        <v>0</v>
      </c>
      <c r="R15">
        <f ca="1">COUNTIFS('Data Collection Form'!$K:$K,Sheet2!$C15,'Data Collection Form'!E:E,"Y")</f>
        <v>0</v>
      </c>
      <c r="S15">
        <f ca="1">COUNTIFS('Data Collection Form'!$K:$K,Sheet2!$C15,'Data Collection Form'!F:F,"Y")</f>
        <v>0</v>
      </c>
      <c r="T15">
        <f ca="1">COUNTIFS('Data Collection Form'!$K:$K,Sheet2!$C15,'Data Collection Form'!G:G,"Y")</f>
        <v>0</v>
      </c>
      <c r="U15">
        <f ca="1">COUNTIFS('Data Collection Form'!$K:$K,Sheet2!$C15,'Data Collection Form'!H:H,"Y")</f>
        <v>0</v>
      </c>
      <c r="V15">
        <f ca="1">COUNTIFS('Data Collection Form'!$K:$K,Sheet2!$C15,'Data Collection Form'!I:I,"Y")</f>
        <v>0</v>
      </c>
      <c r="W15">
        <f ca="1">COUNTIFS('Data Collection Form'!$K:$K,Sheet2!$C15,'Data Collection Form'!J:J,"Y")</f>
        <v>0</v>
      </c>
      <c r="Y15">
        <f ca="1">IF(LEN(C15)&gt;0,COUNTIF('Data Collection Form'!K:K,Sheet2!C15),0)</f>
        <v>0</v>
      </c>
      <c r="Z15">
        <f ca="1">COUNTIFS('Data Collection Form'!$K:$K,Sheet2!$C15,'Data Collection Form'!B:B,"N/A")</f>
        <v>0</v>
      </c>
      <c r="AA15">
        <f ca="1">COUNTIFS('Data Collection Form'!$K:$K,Sheet2!$C15,'Data Collection Form'!C:C,"N/A")</f>
        <v>0</v>
      </c>
      <c r="AB15">
        <f ca="1">COUNTIFS('Data Collection Form'!$K:$K,Sheet2!$C15,'Data Collection Form'!D:D,"N/A")</f>
        <v>0</v>
      </c>
      <c r="AC15">
        <f ca="1">COUNTIFS('Data Collection Form'!$K:$K,Sheet2!$C15,'Data Collection Form'!E:E,"N/A")</f>
        <v>0</v>
      </c>
      <c r="AD15">
        <f ca="1">COUNTIFS('Data Collection Form'!$K:$K,Sheet2!$C15,'Data Collection Form'!F:F,"N/A")</f>
        <v>0</v>
      </c>
      <c r="AE15">
        <f ca="1">COUNTIFS('Data Collection Form'!$K:$K,Sheet2!$C15,'Data Collection Form'!G:G,"N/A")</f>
        <v>0</v>
      </c>
      <c r="AF15">
        <f ca="1">COUNTIFS('Data Collection Form'!$K:$K,Sheet2!$C15,'Data Collection Form'!H:H,"N/A")</f>
        <v>0</v>
      </c>
      <c r="AG15">
        <f ca="1">COUNTIFS('Data Collection Form'!$K:$K,Sheet2!$C15,'Data Collection Form'!I:I,"N/A")</f>
        <v>0</v>
      </c>
      <c r="AH15">
        <f ca="1">COUNTIFS('Data Collection Form'!$K:$K,Sheet2!$C15,'Data Collection Form'!J:J,"N/A")</f>
        <v>0</v>
      </c>
      <c r="AJ15">
        <f ca="1">IF(LEN(C15)&gt;0,COUNTIF('Data Collection Form'!K:K,Sheet2!C15),0)</f>
        <v>0</v>
      </c>
      <c r="AK15" t="e">
        <f ca="1" xml:space="preserve"> IF($AJ15&gt;0,COUNTIFS('Data Collection Form'!$K:$K,Sheet2!$C15,'Data Collection Form'!B:B,"N/A")/$AJ15,#N/A)</f>
        <v>#N/A</v>
      </c>
      <c r="AL15" t="e">
        <f ca="1" xml:space="preserve"> IF($AJ15&gt;0,COUNTIFS('Data Collection Form'!$K:$K,Sheet2!$C15,'Data Collection Form'!C:C,"N/A")/$AJ15,#N/A)</f>
        <v>#N/A</v>
      </c>
      <c r="AM15" t="e">
        <f ca="1" xml:space="preserve"> IF($AJ15&gt;0,COUNTIFS('Data Collection Form'!$K:$K,Sheet2!$C15,'Data Collection Form'!D:D,"N/A")/$AJ15,#N/A)</f>
        <v>#N/A</v>
      </c>
      <c r="AN15" t="e">
        <f ca="1" xml:space="preserve"> IF($AJ15&gt;0,COUNTIFS('Data Collection Form'!$K:$K,Sheet2!$C15,'Data Collection Form'!E:E,"N/A")/$AJ15,#N/A)</f>
        <v>#N/A</v>
      </c>
      <c r="AO15" t="e">
        <f ca="1" xml:space="preserve"> IF($AJ15&gt;0,COUNTIFS('Data Collection Form'!$K:$K,Sheet2!$C15,'Data Collection Form'!F:F,"N/A")/$AJ15,#N/A)</f>
        <v>#N/A</v>
      </c>
      <c r="AP15" t="e">
        <f ca="1" xml:space="preserve"> IF($AJ15&gt;0,COUNTIFS('Data Collection Form'!$K:$K,Sheet2!$C15,'Data Collection Form'!G:G,"N/A")/$AJ15,#N/A)</f>
        <v>#N/A</v>
      </c>
      <c r="AQ15" t="e">
        <f ca="1" xml:space="preserve"> IF($AJ15&gt;0,COUNTIFS('Data Collection Form'!$K:$K,Sheet2!$C15,'Data Collection Form'!H:H,"N/A")/$AJ15,#N/A)</f>
        <v>#N/A</v>
      </c>
      <c r="AR15" t="e">
        <f ca="1" xml:space="preserve"> IF($AJ15&gt;0,COUNTIFS('Data Collection Form'!$K:$K,Sheet2!$C15,'Data Collection Form'!I:I,"N/A")/$AJ15,#N/A)</f>
        <v>#N/A</v>
      </c>
      <c r="AS15" t="e">
        <f ca="1" xml:space="preserve"> IF($AJ15&gt;0,COUNTIFS('Data Collection Form'!$K:$K,Sheet2!$C15,'Data Collection Form'!J:J,"N/A")/$AJ15,#N/A)</f>
        <v>#N/A</v>
      </c>
    </row>
    <row r="16" spans="1:45" x14ac:dyDescent="0.3">
      <c r="B16">
        <f t="shared" ca="1" si="9"/>
        <v>0</v>
      </c>
      <c r="C16" s="1" t="str">
        <f t="shared" ca="1" si="11"/>
        <v/>
      </c>
      <c r="D16" t="e">
        <f t="shared" ca="1" si="0"/>
        <v>#N/A</v>
      </c>
      <c r="E16" t="e">
        <f t="shared" ca="1" si="1"/>
        <v>#N/A</v>
      </c>
      <c r="F16" t="e">
        <f t="shared" ca="1" si="2"/>
        <v>#N/A</v>
      </c>
      <c r="G16" t="e">
        <f t="shared" ca="1" si="3"/>
        <v>#N/A</v>
      </c>
      <c r="H16" t="e">
        <f t="shared" ca="1" si="4"/>
        <v>#N/A</v>
      </c>
      <c r="I16" t="e">
        <f t="shared" ca="1" si="5"/>
        <v>#N/A</v>
      </c>
      <c r="J16" t="e">
        <f t="shared" ca="1" si="6"/>
        <v>#N/A</v>
      </c>
      <c r="K16" t="e">
        <f t="shared" ca="1" si="7"/>
        <v>#N/A</v>
      </c>
      <c r="L16" t="e">
        <f t="shared" ca="1" si="8"/>
        <v>#N/A</v>
      </c>
      <c r="N16">
        <f ca="1">IF(LEN(C16)&gt;0,COUNTIF('Data Collection Form'!K:K,Sheet2!C16),0)</f>
        <v>0</v>
      </c>
      <c r="O16">
        <f ca="1">COUNTIFS('Data Collection Form'!$K:$K,Sheet2!$C16,'Data Collection Form'!B:B,"Y")</f>
        <v>0</v>
      </c>
      <c r="P16">
        <f ca="1">COUNTIFS('Data Collection Form'!$K:$K,Sheet2!$C16,'Data Collection Form'!C:C,"Y")</f>
        <v>0</v>
      </c>
      <c r="Q16">
        <f ca="1">COUNTIFS('Data Collection Form'!$K:$K,Sheet2!$C16,'Data Collection Form'!D:D,"Y")</f>
        <v>0</v>
      </c>
      <c r="R16">
        <f ca="1">COUNTIFS('Data Collection Form'!$K:$K,Sheet2!$C16,'Data Collection Form'!E:E,"Y")</f>
        <v>0</v>
      </c>
      <c r="S16">
        <f ca="1">COUNTIFS('Data Collection Form'!$K:$K,Sheet2!$C16,'Data Collection Form'!F:F,"Y")</f>
        <v>0</v>
      </c>
      <c r="T16">
        <f ca="1">COUNTIFS('Data Collection Form'!$K:$K,Sheet2!$C16,'Data Collection Form'!G:G,"Y")</f>
        <v>0</v>
      </c>
      <c r="U16">
        <f ca="1">COUNTIFS('Data Collection Form'!$K:$K,Sheet2!$C16,'Data Collection Form'!H:H,"Y")</f>
        <v>0</v>
      </c>
      <c r="V16">
        <f ca="1">COUNTIFS('Data Collection Form'!$K:$K,Sheet2!$C16,'Data Collection Form'!I:I,"Y")</f>
        <v>0</v>
      </c>
      <c r="W16">
        <f ca="1">COUNTIFS('Data Collection Form'!$K:$K,Sheet2!$C16,'Data Collection Form'!J:J,"Y")</f>
        <v>0</v>
      </c>
      <c r="Y16">
        <f ca="1">IF(LEN(C16)&gt;0,COUNTIF('Data Collection Form'!K:K,Sheet2!C16),0)</f>
        <v>0</v>
      </c>
      <c r="Z16">
        <f ca="1">COUNTIFS('Data Collection Form'!$K:$K,Sheet2!$C16,'Data Collection Form'!B:B,"N/A")</f>
        <v>0</v>
      </c>
      <c r="AA16">
        <f ca="1">COUNTIFS('Data Collection Form'!$K:$K,Sheet2!$C16,'Data Collection Form'!C:C,"N/A")</f>
        <v>0</v>
      </c>
      <c r="AB16">
        <f ca="1">COUNTIFS('Data Collection Form'!$K:$K,Sheet2!$C16,'Data Collection Form'!D:D,"N/A")</f>
        <v>0</v>
      </c>
      <c r="AC16">
        <f ca="1">COUNTIFS('Data Collection Form'!$K:$K,Sheet2!$C16,'Data Collection Form'!E:E,"N/A")</f>
        <v>0</v>
      </c>
      <c r="AD16">
        <f ca="1">COUNTIFS('Data Collection Form'!$K:$K,Sheet2!$C16,'Data Collection Form'!F:F,"N/A")</f>
        <v>0</v>
      </c>
      <c r="AE16">
        <f ca="1">COUNTIFS('Data Collection Form'!$K:$K,Sheet2!$C16,'Data Collection Form'!G:G,"N/A")</f>
        <v>0</v>
      </c>
      <c r="AF16">
        <f ca="1">COUNTIFS('Data Collection Form'!$K:$K,Sheet2!$C16,'Data Collection Form'!H:H,"N/A")</f>
        <v>0</v>
      </c>
      <c r="AG16">
        <f ca="1">COUNTIFS('Data Collection Form'!$K:$K,Sheet2!$C16,'Data Collection Form'!I:I,"N/A")</f>
        <v>0</v>
      </c>
      <c r="AH16">
        <f ca="1">COUNTIFS('Data Collection Form'!$K:$K,Sheet2!$C16,'Data Collection Form'!J:J,"N/A")</f>
        <v>0</v>
      </c>
      <c r="AJ16">
        <f ca="1">IF(LEN(C16)&gt;0,COUNTIF('Data Collection Form'!K:K,Sheet2!C16),0)</f>
        <v>0</v>
      </c>
      <c r="AK16" t="e">
        <f ca="1" xml:space="preserve"> IF($AJ16&gt;0,COUNTIFS('Data Collection Form'!$K:$K,Sheet2!$C16,'Data Collection Form'!B:B,"N/A")/$AJ16,#N/A)</f>
        <v>#N/A</v>
      </c>
      <c r="AL16" t="e">
        <f ca="1" xml:space="preserve"> IF($AJ16&gt;0,COUNTIFS('Data Collection Form'!$K:$K,Sheet2!$C16,'Data Collection Form'!C:C,"N/A")/$AJ16,#N/A)</f>
        <v>#N/A</v>
      </c>
      <c r="AM16" t="e">
        <f ca="1" xml:space="preserve"> IF($AJ16&gt;0,COUNTIFS('Data Collection Form'!$K:$K,Sheet2!$C16,'Data Collection Form'!D:D,"N/A")/$AJ16,#N/A)</f>
        <v>#N/A</v>
      </c>
      <c r="AN16" t="e">
        <f ca="1" xml:space="preserve"> IF($AJ16&gt;0,COUNTIFS('Data Collection Form'!$K:$K,Sheet2!$C16,'Data Collection Form'!E:E,"N/A")/$AJ16,#N/A)</f>
        <v>#N/A</v>
      </c>
      <c r="AO16" t="e">
        <f ca="1" xml:space="preserve"> IF($AJ16&gt;0,COUNTIFS('Data Collection Form'!$K:$K,Sheet2!$C16,'Data Collection Form'!F:F,"N/A")/$AJ16,#N/A)</f>
        <v>#N/A</v>
      </c>
      <c r="AP16" t="e">
        <f ca="1" xml:space="preserve"> IF($AJ16&gt;0,COUNTIFS('Data Collection Form'!$K:$K,Sheet2!$C16,'Data Collection Form'!G:G,"N/A")/$AJ16,#N/A)</f>
        <v>#N/A</v>
      </c>
      <c r="AQ16" t="e">
        <f ca="1" xml:space="preserve"> IF($AJ16&gt;0,COUNTIFS('Data Collection Form'!$K:$K,Sheet2!$C16,'Data Collection Form'!H:H,"N/A")/$AJ16,#N/A)</f>
        <v>#N/A</v>
      </c>
      <c r="AR16" t="e">
        <f ca="1" xml:space="preserve"> IF($AJ16&gt;0,COUNTIFS('Data Collection Form'!$K:$K,Sheet2!$C16,'Data Collection Form'!I:I,"N/A")/$AJ16,#N/A)</f>
        <v>#N/A</v>
      </c>
      <c r="AS16" t="e">
        <f ca="1" xml:space="preserve"> IF($AJ16&gt;0,COUNTIFS('Data Collection Form'!$K:$K,Sheet2!$C16,'Data Collection Form'!J:J,"N/A")/$AJ16,#N/A)</f>
        <v>#N/A</v>
      </c>
    </row>
  </sheetData>
  <sheetProtection sheet="1" objects="1" scenarios="1"/>
  <mergeCells count="4">
    <mergeCell ref="Y1:AH1"/>
    <mergeCell ref="N1:W1"/>
    <mergeCell ref="D1:L1"/>
    <mergeCell ref="AJ1:AS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13" zoomScale="80" zoomScaleNormal="80" workbookViewId="0">
      <selection activeCell="E69" sqref="E69"/>
    </sheetView>
  </sheetViews>
  <sheetFormatPr defaultRowHeight="14.4" x14ac:dyDescent="0.3"/>
  <cols>
    <col min="1" max="1" width="19.44140625" customWidth="1"/>
    <col min="2" max="2" width="25.21875" bestFit="1" customWidth="1"/>
  </cols>
  <sheetData>
    <row r="2" spans="1:2" x14ac:dyDescent="0.3">
      <c r="A2" t="s">
        <v>1</v>
      </c>
      <c r="B2" t="s">
        <v>2</v>
      </c>
    </row>
    <row r="3" spans="1:2" x14ac:dyDescent="0.3">
      <c r="A3" s="1">
        <f>Sheet2!C3</f>
        <v>44044</v>
      </c>
      <c r="B3">
        <f>IF(ISNUMBER(A3),Sheet2!N3,"")</f>
        <v>1</v>
      </c>
    </row>
    <row r="4" spans="1:2" x14ac:dyDescent="0.3">
      <c r="A4" s="1">
        <f ca="1">Sheet2!C4</f>
        <v>44075</v>
      </c>
      <c r="B4">
        <f ca="1">IF(ISNUMBER(A4),Sheet2!N4,"")</f>
        <v>0</v>
      </c>
    </row>
    <row r="5" spans="1:2" x14ac:dyDescent="0.3">
      <c r="A5" s="1">
        <f ca="1">Sheet2!C5</f>
        <v>44105</v>
      </c>
      <c r="B5">
        <f ca="1">IF(ISNUMBER(A5),Sheet2!N5,"")</f>
        <v>0</v>
      </c>
    </row>
    <row r="6" spans="1:2" x14ac:dyDescent="0.3">
      <c r="A6" s="1">
        <f ca="1">Sheet2!C6</f>
        <v>44136</v>
      </c>
      <c r="B6">
        <f ca="1">IF(ISNUMBER(A6),Sheet2!N6,"")</f>
        <v>0</v>
      </c>
    </row>
    <row r="7" spans="1:2" x14ac:dyDescent="0.3">
      <c r="A7" s="1">
        <f ca="1">Sheet2!C7</f>
        <v>44166</v>
      </c>
      <c r="B7">
        <f ca="1">IF(ISNUMBER(A7),Sheet2!N7,"")</f>
        <v>0</v>
      </c>
    </row>
    <row r="8" spans="1:2" x14ac:dyDescent="0.3">
      <c r="A8" s="1">
        <f ca="1">Sheet2!C8</f>
        <v>44197</v>
      </c>
      <c r="B8">
        <f ca="1">IF(ISNUMBER(A8),Sheet2!N8,"")</f>
        <v>0</v>
      </c>
    </row>
    <row r="9" spans="1:2" x14ac:dyDescent="0.3">
      <c r="A9" s="1">
        <f ca="1">Sheet2!C9</f>
        <v>44228</v>
      </c>
      <c r="B9">
        <f ca="1">IF(ISNUMBER(A9),Sheet2!N9,"")</f>
        <v>0</v>
      </c>
    </row>
    <row r="10" spans="1:2" x14ac:dyDescent="0.3">
      <c r="A10" s="1">
        <f ca="1">Sheet2!C10</f>
        <v>44256</v>
      </c>
      <c r="B10">
        <f ca="1">IF(ISNUMBER(A10),Sheet2!N10,"")</f>
        <v>0</v>
      </c>
    </row>
    <row r="11" spans="1:2" x14ac:dyDescent="0.3">
      <c r="A11" s="1">
        <f ca="1">Sheet2!C11</f>
        <v>44287</v>
      </c>
      <c r="B11">
        <f ca="1">IF(ISNUMBER(A11),Sheet2!N11,"")</f>
        <v>0</v>
      </c>
    </row>
    <row r="12" spans="1:2" x14ac:dyDescent="0.3">
      <c r="A12" s="1">
        <f ca="1">Sheet2!C12</f>
        <v>44317</v>
      </c>
      <c r="B12">
        <f ca="1">IF(ISNUMBER(A12),Sheet2!N12,"")</f>
        <v>0</v>
      </c>
    </row>
    <row r="13" spans="1:2" x14ac:dyDescent="0.3">
      <c r="A13" s="1"/>
      <c r="B13" t="str">
        <f>IF(ISNUMBER(A13),Sheet2!N13,"")</f>
        <v/>
      </c>
    </row>
    <row r="14" spans="1:2" x14ac:dyDescent="0.3">
      <c r="A14" s="1"/>
      <c r="B14" t="str">
        <f>IF(ISNUMBER(A14),Sheet2!N14,"")</f>
        <v/>
      </c>
    </row>
    <row r="15" spans="1:2" x14ac:dyDescent="0.3">
      <c r="A15" s="1" t="str">
        <f ca="1">Sheet2!C15</f>
        <v/>
      </c>
      <c r="B15" t="str">
        <f ca="1">IF(ISNUMBER(A15),Sheet2!N15,"")</f>
        <v/>
      </c>
    </row>
    <row r="16" spans="1:2" x14ac:dyDescent="0.3">
      <c r="A16" s="1" t="str">
        <f ca="1">Sheet2!C16</f>
        <v/>
      </c>
      <c r="B16" t="str">
        <f ca="1">IF(ISNUMBER(A16),Sheet2!N16,"")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22" zoomScale="80" zoomScaleNormal="80" zoomScalePageLayoutView="80" workbookViewId="0">
      <selection activeCell="F53" sqref="F53"/>
    </sheetView>
  </sheetViews>
  <sheetFormatPr defaultColWidth="8.77734375" defaultRowHeight="14.4" x14ac:dyDescent="0.3"/>
  <cols>
    <col min="1" max="1" width="3.21875" customWidth="1"/>
    <col min="2" max="2" width="11.5546875" style="47" customWidth="1"/>
    <col min="7" max="7" width="21.21875" customWidth="1"/>
    <col min="8" max="8" width="12.77734375" customWidth="1"/>
    <col min="9" max="9" width="10.21875" customWidth="1"/>
  </cols>
  <sheetData>
    <row r="1" spans="1:12" ht="28.05" customHeight="1" x14ac:dyDescent="0.45">
      <c r="A1" s="36"/>
      <c r="B1" s="88" t="s">
        <v>19</v>
      </c>
      <c r="C1" s="89"/>
      <c r="D1" s="89"/>
      <c r="E1" s="89"/>
      <c r="F1" s="89"/>
      <c r="G1" s="89"/>
      <c r="H1" s="89"/>
      <c r="I1" s="89"/>
      <c r="J1" s="37"/>
    </row>
    <row r="2" spans="1:12" x14ac:dyDescent="0.3">
      <c r="A2" s="36"/>
      <c r="B2" s="38"/>
      <c r="C2" s="11"/>
      <c r="D2" s="11"/>
      <c r="E2" s="11"/>
      <c r="F2" s="11"/>
      <c r="G2" s="11"/>
      <c r="H2" s="11"/>
      <c r="I2" s="11"/>
      <c r="J2" s="39"/>
      <c r="L2" s="5"/>
    </row>
    <row r="3" spans="1:12" ht="15.6" x14ac:dyDescent="0.3">
      <c r="A3" s="36"/>
      <c r="B3" s="40" t="s">
        <v>18</v>
      </c>
      <c r="C3" s="90" t="s">
        <v>21</v>
      </c>
      <c r="D3" s="90"/>
      <c r="E3" s="90"/>
      <c r="F3" s="90"/>
      <c r="G3" s="90"/>
      <c r="H3" s="90"/>
      <c r="I3" s="90"/>
      <c r="J3" s="39"/>
    </row>
    <row r="4" spans="1:12" x14ac:dyDescent="0.3">
      <c r="A4" s="36"/>
      <c r="B4" s="41"/>
      <c r="C4" s="75"/>
      <c r="D4" s="76"/>
      <c r="E4" s="76"/>
      <c r="F4" s="76"/>
      <c r="G4" s="76"/>
      <c r="H4" s="76"/>
      <c r="I4" s="77"/>
      <c r="J4" s="39"/>
    </row>
    <row r="5" spans="1:12" x14ac:dyDescent="0.3">
      <c r="A5" s="36"/>
      <c r="B5" s="38"/>
      <c r="C5" s="81"/>
      <c r="D5" s="82"/>
      <c r="E5" s="82"/>
      <c r="F5" s="82"/>
      <c r="G5" s="82"/>
      <c r="H5" s="82"/>
      <c r="I5" s="83"/>
      <c r="J5" s="39"/>
    </row>
    <row r="6" spans="1:12" x14ac:dyDescent="0.3">
      <c r="A6" s="36"/>
      <c r="B6" s="38"/>
      <c r="C6" s="12"/>
      <c r="D6" s="12"/>
      <c r="E6" s="12"/>
      <c r="F6" s="12"/>
      <c r="G6" s="12"/>
      <c r="H6" s="12"/>
      <c r="I6" s="12"/>
      <c r="J6" s="39"/>
    </row>
    <row r="7" spans="1:12" x14ac:dyDescent="0.3">
      <c r="A7" s="36"/>
      <c r="B7" s="38"/>
      <c r="C7" s="90" t="s">
        <v>17</v>
      </c>
      <c r="D7" s="90"/>
      <c r="E7" s="90"/>
      <c r="F7" s="90"/>
      <c r="G7" s="90"/>
      <c r="H7" s="90"/>
      <c r="I7" s="90"/>
      <c r="J7" s="39"/>
    </row>
    <row r="8" spans="1:12" ht="30" customHeight="1" x14ac:dyDescent="0.3">
      <c r="A8" s="36"/>
      <c r="B8" s="38"/>
      <c r="C8" s="91" t="s">
        <v>20</v>
      </c>
      <c r="D8" s="92"/>
      <c r="E8" s="92"/>
      <c r="F8" s="93"/>
      <c r="G8" s="13" t="s">
        <v>14</v>
      </c>
      <c r="H8" s="94" t="s">
        <v>13</v>
      </c>
      <c r="I8" s="95"/>
      <c r="J8" s="39"/>
    </row>
    <row r="9" spans="1:12" x14ac:dyDescent="0.3">
      <c r="A9" s="36"/>
      <c r="B9" s="38"/>
      <c r="C9" s="87"/>
      <c r="D9" s="87"/>
      <c r="E9" s="87"/>
      <c r="F9" s="87"/>
      <c r="G9" s="87"/>
      <c r="H9" s="75"/>
      <c r="I9" s="77"/>
      <c r="J9" s="39"/>
    </row>
    <row r="10" spans="1:12" x14ac:dyDescent="0.3">
      <c r="A10" s="36"/>
      <c r="B10" s="38"/>
      <c r="C10" s="87"/>
      <c r="D10" s="87"/>
      <c r="E10" s="87"/>
      <c r="F10" s="87"/>
      <c r="G10" s="87"/>
      <c r="H10" s="78"/>
      <c r="I10" s="80"/>
      <c r="J10" s="39"/>
    </row>
    <row r="11" spans="1:12" x14ac:dyDescent="0.3">
      <c r="A11" s="36"/>
      <c r="B11" s="38"/>
      <c r="C11" s="87"/>
      <c r="D11" s="87"/>
      <c r="E11" s="87"/>
      <c r="F11" s="87"/>
      <c r="G11" s="87"/>
      <c r="H11" s="81"/>
      <c r="I11" s="83"/>
      <c r="J11" s="39"/>
    </row>
    <row r="12" spans="1:12" x14ac:dyDescent="0.3">
      <c r="A12" s="36"/>
      <c r="B12" s="38"/>
      <c r="C12" s="11"/>
      <c r="D12" s="11"/>
      <c r="E12" s="11"/>
      <c r="F12" s="11"/>
      <c r="G12" s="11"/>
      <c r="H12" s="11"/>
      <c r="I12" s="11"/>
      <c r="J12" s="39"/>
    </row>
    <row r="13" spans="1:12" ht="30" customHeight="1" x14ac:dyDescent="0.3">
      <c r="A13" s="36"/>
      <c r="B13" s="40" t="s">
        <v>16</v>
      </c>
      <c r="C13" s="91" t="s">
        <v>15</v>
      </c>
      <c r="D13" s="92"/>
      <c r="E13" s="92"/>
      <c r="F13" s="93"/>
      <c r="G13" s="14" t="s">
        <v>14</v>
      </c>
      <c r="H13" s="96" t="s">
        <v>13</v>
      </c>
      <c r="I13" s="97"/>
      <c r="J13" s="39"/>
    </row>
    <row r="14" spans="1:12" x14ac:dyDescent="0.3">
      <c r="A14" s="36"/>
      <c r="B14" s="38"/>
      <c r="C14" s="75">
        <v>1</v>
      </c>
      <c r="D14" s="76"/>
      <c r="E14" s="76"/>
      <c r="F14" s="77"/>
      <c r="G14" s="60"/>
      <c r="H14" s="75"/>
      <c r="I14" s="77"/>
      <c r="J14" s="39"/>
    </row>
    <row r="15" spans="1:12" x14ac:dyDescent="0.3">
      <c r="A15" s="36"/>
      <c r="B15" s="38"/>
      <c r="C15" s="78">
        <v>2</v>
      </c>
      <c r="D15" s="79"/>
      <c r="E15" s="79"/>
      <c r="F15" s="80"/>
      <c r="G15" s="61"/>
      <c r="H15" s="78"/>
      <c r="I15" s="80"/>
      <c r="J15" s="39"/>
    </row>
    <row r="16" spans="1:12" x14ac:dyDescent="0.3">
      <c r="A16" s="36"/>
      <c r="B16" s="38"/>
      <c r="C16" s="78">
        <v>3</v>
      </c>
      <c r="D16" s="79"/>
      <c r="E16" s="79"/>
      <c r="F16" s="80"/>
      <c r="G16" s="61"/>
      <c r="H16" s="78"/>
      <c r="I16" s="80"/>
      <c r="J16" s="39"/>
    </row>
    <row r="17" spans="1:10" x14ac:dyDescent="0.3">
      <c r="A17" s="36"/>
      <c r="B17" s="38"/>
      <c r="C17" s="78">
        <v>4</v>
      </c>
      <c r="D17" s="79"/>
      <c r="E17" s="79"/>
      <c r="F17" s="80"/>
      <c r="G17" s="61"/>
      <c r="H17" s="78"/>
      <c r="I17" s="80"/>
      <c r="J17" s="39"/>
    </row>
    <row r="18" spans="1:10" x14ac:dyDescent="0.3">
      <c r="A18" s="36"/>
      <c r="B18" s="38"/>
      <c r="C18" s="78">
        <v>5</v>
      </c>
      <c r="D18" s="79"/>
      <c r="E18" s="79"/>
      <c r="F18" s="80"/>
      <c r="G18" s="61"/>
      <c r="H18" s="78"/>
      <c r="I18" s="80"/>
      <c r="J18" s="39"/>
    </row>
    <row r="19" spans="1:10" x14ac:dyDescent="0.3">
      <c r="A19" s="36"/>
      <c r="B19" s="38"/>
      <c r="C19" s="78">
        <v>6</v>
      </c>
      <c r="D19" s="79"/>
      <c r="E19" s="79"/>
      <c r="F19" s="80"/>
      <c r="G19" s="61"/>
      <c r="H19" s="78"/>
      <c r="I19" s="80"/>
      <c r="J19" s="39"/>
    </row>
    <row r="20" spans="1:10" x14ac:dyDescent="0.3">
      <c r="A20" s="36"/>
      <c r="B20" s="38"/>
      <c r="C20" s="81">
        <v>7</v>
      </c>
      <c r="D20" s="82"/>
      <c r="E20" s="82"/>
      <c r="F20" s="83"/>
      <c r="G20" s="62"/>
      <c r="H20" s="81"/>
      <c r="I20" s="83"/>
      <c r="J20" s="39"/>
    </row>
    <row r="21" spans="1:10" x14ac:dyDescent="0.3">
      <c r="A21" s="36"/>
      <c r="B21" s="38"/>
      <c r="C21" s="11"/>
      <c r="D21" s="11"/>
      <c r="E21" s="11"/>
      <c r="F21" s="11"/>
      <c r="G21" s="11"/>
      <c r="H21" s="11"/>
      <c r="I21" s="11"/>
      <c r="J21" s="39"/>
    </row>
    <row r="22" spans="1:10" ht="30" customHeight="1" x14ac:dyDescent="0.3">
      <c r="A22" s="36"/>
      <c r="B22" s="38"/>
      <c r="C22" s="84" t="s">
        <v>12</v>
      </c>
      <c r="D22" s="85"/>
      <c r="E22" s="85"/>
      <c r="F22" s="86"/>
      <c r="G22" s="84" t="s">
        <v>11</v>
      </c>
      <c r="H22" s="85"/>
      <c r="I22" s="86"/>
      <c r="J22" s="39"/>
    </row>
    <row r="23" spans="1:10" x14ac:dyDescent="0.3">
      <c r="A23" s="36"/>
      <c r="B23" s="38"/>
      <c r="C23" s="87"/>
      <c r="D23" s="87"/>
      <c r="E23" s="87"/>
      <c r="F23" s="87"/>
      <c r="G23" s="75"/>
      <c r="H23" s="76"/>
      <c r="I23" s="77"/>
      <c r="J23" s="39"/>
    </row>
    <row r="24" spans="1:10" x14ac:dyDescent="0.3">
      <c r="A24" s="36"/>
      <c r="B24" s="38"/>
      <c r="C24" s="87"/>
      <c r="D24" s="87"/>
      <c r="E24" s="87"/>
      <c r="F24" s="87"/>
      <c r="G24" s="78"/>
      <c r="H24" s="79"/>
      <c r="I24" s="80"/>
      <c r="J24" s="39"/>
    </row>
    <row r="25" spans="1:10" x14ac:dyDescent="0.3">
      <c r="A25" s="36"/>
      <c r="B25" s="38"/>
      <c r="C25" s="87"/>
      <c r="D25" s="87"/>
      <c r="E25" s="87"/>
      <c r="F25" s="87"/>
      <c r="G25" s="78"/>
      <c r="H25" s="79"/>
      <c r="I25" s="80"/>
      <c r="J25" s="39"/>
    </row>
    <row r="26" spans="1:10" x14ac:dyDescent="0.3">
      <c r="A26" s="36"/>
      <c r="B26" s="38"/>
      <c r="C26" s="87"/>
      <c r="D26" s="87"/>
      <c r="E26" s="87"/>
      <c r="F26" s="87"/>
      <c r="G26" s="78"/>
      <c r="H26" s="79"/>
      <c r="I26" s="80"/>
      <c r="J26" s="39"/>
    </row>
    <row r="27" spans="1:10" x14ac:dyDescent="0.3">
      <c r="A27" s="36"/>
      <c r="B27" s="38"/>
      <c r="C27" s="87"/>
      <c r="D27" s="87"/>
      <c r="E27" s="87"/>
      <c r="F27" s="87"/>
      <c r="G27" s="81"/>
      <c r="H27" s="82"/>
      <c r="I27" s="83"/>
      <c r="J27" s="39"/>
    </row>
    <row r="28" spans="1:10" x14ac:dyDescent="0.3">
      <c r="A28" s="36"/>
      <c r="B28" s="38"/>
      <c r="C28" s="11"/>
      <c r="D28" s="11"/>
      <c r="E28" s="11"/>
      <c r="F28" s="11"/>
      <c r="G28" s="11"/>
      <c r="H28" s="11"/>
      <c r="I28" s="11"/>
      <c r="J28" s="39"/>
    </row>
    <row r="29" spans="1:10" ht="15.6" x14ac:dyDescent="0.3">
      <c r="A29" s="36"/>
      <c r="B29" s="40" t="s">
        <v>10</v>
      </c>
      <c r="C29" s="15" t="s">
        <v>9</v>
      </c>
      <c r="D29" s="15"/>
      <c r="E29" s="15"/>
      <c r="F29" s="15"/>
      <c r="G29" s="15"/>
      <c r="H29" s="11"/>
      <c r="I29" s="11"/>
      <c r="J29" s="39"/>
    </row>
    <row r="30" spans="1:10" x14ac:dyDescent="0.3">
      <c r="A30" s="36"/>
      <c r="B30" s="38"/>
      <c r="C30" s="75"/>
      <c r="D30" s="76"/>
      <c r="E30" s="76"/>
      <c r="F30" s="76"/>
      <c r="G30" s="76"/>
      <c r="H30" s="76"/>
      <c r="I30" s="77"/>
      <c r="J30" s="42"/>
    </row>
    <row r="31" spans="1:10" x14ac:dyDescent="0.3">
      <c r="A31" s="36"/>
      <c r="B31" s="38"/>
      <c r="C31" s="78"/>
      <c r="D31" s="79"/>
      <c r="E31" s="79"/>
      <c r="F31" s="79"/>
      <c r="G31" s="79"/>
      <c r="H31" s="79"/>
      <c r="I31" s="80"/>
      <c r="J31" s="42"/>
    </row>
    <row r="32" spans="1:10" x14ac:dyDescent="0.3">
      <c r="A32" s="36"/>
      <c r="B32" s="38"/>
      <c r="C32" s="78"/>
      <c r="D32" s="79"/>
      <c r="E32" s="79"/>
      <c r="F32" s="79"/>
      <c r="G32" s="79"/>
      <c r="H32" s="79"/>
      <c r="I32" s="80"/>
      <c r="J32" s="42"/>
    </row>
    <row r="33" spans="1:10" x14ac:dyDescent="0.3">
      <c r="A33" s="36"/>
      <c r="B33" s="38"/>
      <c r="C33" s="81"/>
      <c r="D33" s="82"/>
      <c r="E33" s="82"/>
      <c r="F33" s="82"/>
      <c r="G33" s="82"/>
      <c r="H33" s="82"/>
      <c r="I33" s="83"/>
      <c r="J33" s="42"/>
    </row>
    <row r="34" spans="1:10" x14ac:dyDescent="0.3">
      <c r="A34" s="36"/>
      <c r="B34" s="38"/>
      <c r="C34" s="11"/>
      <c r="D34" s="11"/>
      <c r="E34" s="11"/>
      <c r="F34" s="11"/>
      <c r="G34" s="11"/>
      <c r="H34" s="11"/>
      <c r="I34" s="11"/>
      <c r="J34" s="39"/>
    </row>
    <row r="35" spans="1:10" ht="15.6" x14ac:dyDescent="0.3">
      <c r="A35" s="36"/>
      <c r="B35" s="40" t="s">
        <v>8</v>
      </c>
      <c r="C35" s="15" t="s">
        <v>7</v>
      </c>
      <c r="D35" s="15"/>
      <c r="E35" s="15"/>
      <c r="F35" s="15"/>
      <c r="G35" s="15"/>
      <c r="H35" s="15"/>
      <c r="I35" s="11"/>
      <c r="J35" s="39"/>
    </row>
    <row r="36" spans="1:10" x14ac:dyDescent="0.3">
      <c r="A36" s="36"/>
      <c r="B36" s="38"/>
      <c r="C36" s="75"/>
      <c r="D36" s="76"/>
      <c r="E36" s="76"/>
      <c r="F36" s="76"/>
      <c r="G36" s="76"/>
      <c r="H36" s="76"/>
      <c r="I36" s="77"/>
      <c r="J36" s="42"/>
    </row>
    <row r="37" spans="1:10" x14ac:dyDescent="0.3">
      <c r="A37" s="36"/>
      <c r="B37" s="38"/>
      <c r="C37" s="78"/>
      <c r="D37" s="79"/>
      <c r="E37" s="79"/>
      <c r="F37" s="79"/>
      <c r="G37" s="79"/>
      <c r="H37" s="79"/>
      <c r="I37" s="80"/>
      <c r="J37" s="42"/>
    </row>
    <row r="38" spans="1:10" x14ac:dyDescent="0.3">
      <c r="A38" s="36"/>
      <c r="B38" s="38"/>
      <c r="C38" s="78"/>
      <c r="D38" s="79"/>
      <c r="E38" s="79"/>
      <c r="F38" s="79"/>
      <c r="G38" s="79"/>
      <c r="H38" s="79"/>
      <c r="I38" s="80"/>
      <c r="J38" s="42"/>
    </row>
    <row r="39" spans="1:10" x14ac:dyDescent="0.3">
      <c r="A39" s="36"/>
      <c r="B39" s="38"/>
      <c r="C39" s="81"/>
      <c r="D39" s="82"/>
      <c r="E39" s="82"/>
      <c r="F39" s="82"/>
      <c r="G39" s="82"/>
      <c r="H39" s="82"/>
      <c r="I39" s="83"/>
      <c r="J39" s="42"/>
    </row>
    <row r="40" spans="1:10" x14ac:dyDescent="0.3">
      <c r="A40" s="36"/>
      <c r="B40" s="38"/>
      <c r="C40" s="12"/>
      <c r="D40" s="12"/>
      <c r="E40" s="12"/>
      <c r="F40" s="12"/>
      <c r="G40" s="12"/>
      <c r="H40" s="12"/>
      <c r="I40" s="12"/>
      <c r="J40" s="43"/>
    </row>
    <row r="41" spans="1:10" ht="15.6" x14ac:dyDescent="0.3">
      <c r="A41" s="36"/>
      <c r="B41" s="40" t="s">
        <v>6</v>
      </c>
      <c r="C41" s="15" t="s">
        <v>5</v>
      </c>
      <c r="D41" s="15"/>
      <c r="E41" s="15"/>
      <c r="F41" s="15"/>
      <c r="G41" s="15"/>
      <c r="H41" s="11"/>
      <c r="I41" s="11"/>
      <c r="J41" s="39"/>
    </row>
    <row r="42" spans="1:10" x14ac:dyDescent="0.3">
      <c r="A42" s="36"/>
      <c r="B42" s="38"/>
      <c r="C42" s="75"/>
      <c r="D42" s="76"/>
      <c r="E42" s="76"/>
      <c r="F42" s="76"/>
      <c r="G42" s="76"/>
      <c r="H42" s="76"/>
      <c r="I42" s="77"/>
      <c r="J42" s="42"/>
    </row>
    <row r="43" spans="1:10" x14ac:dyDescent="0.3">
      <c r="A43" s="36"/>
      <c r="B43" s="38"/>
      <c r="C43" s="78"/>
      <c r="D43" s="79"/>
      <c r="E43" s="79"/>
      <c r="F43" s="79"/>
      <c r="G43" s="79"/>
      <c r="H43" s="79"/>
      <c r="I43" s="80"/>
      <c r="J43" s="42"/>
    </row>
    <row r="44" spans="1:10" x14ac:dyDescent="0.3">
      <c r="A44" s="36"/>
      <c r="B44" s="38"/>
      <c r="C44" s="78"/>
      <c r="D44" s="79"/>
      <c r="E44" s="79"/>
      <c r="F44" s="79"/>
      <c r="G44" s="79"/>
      <c r="H44" s="79"/>
      <c r="I44" s="80"/>
      <c r="J44" s="42"/>
    </row>
    <row r="45" spans="1:10" x14ac:dyDescent="0.3">
      <c r="A45" s="36"/>
      <c r="B45" s="38"/>
      <c r="C45" s="81"/>
      <c r="D45" s="82"/>
      <c r="E45" s="82"/>
      <c r="F45" s="82"/>
      <c r="G45" s="82"/>
      <c r="H45" s="82"/>
      <c r="I45" s="83"/>
      <c r="J45" s="42"/>
    </row>
    <row r="46" spans="1:10" x14ac:dyDescent="0.3">
      <c r="A46" s="36"/>
      <c r="B46" s="38"/>
      <c r="C46" s="4"/>
      <c r="D46" s="4"/>
      <c r="E46" s="4"/>
      <c r="F46" s="4"/>
      <c r="G46" s="4"/>
      <c r="H46" s="4"/>
      <c r="I46" s="4"/>
      <c r="J46" s="39"/>
    </row>
    <row r="47" spans="1:10" ht="15" thickBot="1" x14ac:dyDescent="0.35">
      <c r="A47" s="36"/>
      <c r="B47" s="44"/>
      <c r="C47" s="45"/>
      <c r="D47" s="45"/>
      <c r="E47" s="45"/>
      <c r="F47" s="45"/>
      <c r="G47" s="45"/>
      <c r="H47" s="45"/>
      <c r="I47" s="45"/>
      <c r="J47" s="46"/>
    </row>
    <row r="48" spans="1:10" x14ac:dyDescent="0.3">
      <c r="J48" s="3"/>
    </row>
    <row r="49" spans="10:10" x14ac:dyDescent="0.3">
      <c r="J49" s="3"/>
    </row>
    <row r="50" spans="10:10" x14ac:dyDescent="0.3">
      <c r="J50" s="3"/>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48" customWidth="1"/>
    <col min="2" max="7" width="9.21875" style="48"/>
    <col min="8" max="8" width="2.44140625" style="48" customWidth="1"/>
    <col min="9" max="15" width="9.21875" style="48"/>
    <col min="16" max="16" width="2.33203125" style="48" customWidth="1"/>
    <col min="17" max="16384" width="9.21875" style="48"/>
  </cols>
  <sheetData>
    <row r="1" spans="1:24" ht="30" customHeight="1" x14ac:dyDescent="0.25">
      <c r="B1" s="125" t="s">
        <v>48</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49"/>
      <c r="B5" s="134" t="s">
        <v>36</v>
      </c>
      <c r="C5" s="135"/>
      <c r="D5" s="136"/>
      <c r="E5" s="136"/>
      <c r="F5" s="136"/>
      <c r="G5" s="136"/>
      <c r="H5" s="136"/>
      <c r="I5" s="136"/>
      <c r="J5" s="59" t="s">
        <v>37</v>
      </c>
      <c r="K5" s="136"/>
      <c r="L5" s="136"/>
      <c r="M5" s="136"/>
      <c r="N5" s="136"/>
      <c r="O5" s="136"/>
      <c r="P5" s="50"/>
      <c r="Q5" s="50" t="s">
        <v>38</v>
      </c>
      <c r="R5" s="137"/>
      <c r="S5" s="137"/>
      <c r="T5" s="137"/>
      <c r="U5" s="138"/>
      <c r="V5" s="49"/>
      <c r="W5" s="49"/>
      <c r="X5" s="49"/>
    </row>
    <row r="6" spans="1:24" ht="15" thickBot="1" x14ac:dyDescent="0.3">
      <c r="A6" s="49"/>
      <c r="B6" s="49"/>
      <c r="C6" s="49"/>
      <c r="D6" s="49"/>
      <c r="E6" s="49"/>
      <c r="F6" s="49"/>
      <c r="G6" s="49"/>
      <c r="H6" s="49"/>
      <c r="I6" s="49"/>
      <c r="J6" s="49"/>
      <c r="K6" s="49"/>
      <c r="L6" s="49"/>
      <c r="M6" s="49"/>
      <c r="N6" s="49"/>
      <c r="O6" s="49"/>
      <c r="P6" s="49"/>
      <c r="Q6" s="49"/>
      <c r="R6" s="49"/>
      <c r="S6" s="49"/>
      <c r="T6" s="49"/>
      <c r="U6" s="49"/>
      <c r="V6" s="49"/>
      <c r="W6" s="49"/>
      <c r="X6" s="49"/>
    </row>
    <row r="7" spans="1:24" ht="14.4" x14ac:dyDescent="0.25">
      <c r="A7" s="49"/>
      <c r="B7" s="122" t="s">
        <v>39</v>
      </c>
      <c r="C7" s="123"/>
      <c r="D7" s="123"/>
      <c r="E7" s="123"/>
      <c r="F7" s="123"/>
      <c r="G7" s="124"/>
      <c r="H7" s="49"/>
      <c r="I7" s="122" t="s">
        <v>40</v>
      </c>
      <c r="J7" s="123"/>
      <c r="K7" s="123"/>
      <c r="L7" s="123"/>
      <c r="M7" s="123"/>
      <c r="N7" s="123"/>
      <c r="O7" s="124"/>
      <c r="P7" s="51"/>
      <c r="Q7" s="122" t="s">
        <v>41</v>
      </c>
      <c r="R7" s="123"/>
      <c r="S7" s="123"/>
      <c r="T7" s="123"/>
      <c r="U7" s="124"/>
      <c r="V7" s="49"/>
      <c r="W7" s="49"/>
      <c r="X7" s="49"/>
    </row>
    <row r="8" spans="1:24" ht="14.4" x14ac:dyDescent="0.25">
      <c r="A8" s="49"/>
      <c r="B8" s="107"/>
      <c r="C8" s="108"/>
      <c r="D8" s="108"/>
      <c r="E8" s="108"/>
      <c r="F8" s="108"/>
      <c r="G8" s="109"/>
      <c r="H8" s="49"/>
      <c r="I8" s="113" t="s">
        <v>42</v>
      </c>
      <c r="J8" s="114"/>
      <c r="K8" s="114"/>
      <c r="L8" s="114"/>
      <c r="M8" s="114"/>
      <c r="N8" s="114"/>
      <c r="O8" s="115"/>
      <c r="P8" s="51"/>
      <c r="Q8" s="116" t="s">
        <v>43</v>
      </c>
      <c r="R8" s="117"/>
      <c r="S8" s="117"/>
      <c r="T8" s="117"/>
      <c r="U8" s="118"/>
      <c r="V8" s="49"/>
      <c r="W8" s="49"/>
      <c r="X8" s="49"/>
    </row>
    <row r="9" spans="1:24" ht="28.95" customHeight="1" x14ac:dyDescent="0.25">
      <c r="A9" s="49"/>
      <c r="B9" s="107"/>
      <c r="C9" s="108"/>
      <c r="D9" s="108"/>
      <c r="E9" s="108"/>
      <c r="F9" s="108"/>
      <c r="G9" s="109"/>
      <c r="H9" s="49"/>
      <c r="I9" s="101"/>
      <c r="J9" s="102"/>
      <c r="K9" s="102"/>
      <c r="L9" s="102"/>
      <c r="M9" s="102"/>
      <c r="N9" s="102"/>
      <c r="O9" s="103"/>
      <c r="P9" s="52"/>
      <c r="Q9" s="119" t="s">
        <v>44</v>
      </c>
      <c r="R9" s="120"/>
      <c r="S9" s="120"/>
      <c r="T9" s="120"/>
      <c r="U9" s="121"/>
      <c r="V9" s="49"/>
      <c r="W9" s="49"/>
      <c r="X9" s="49"/>
    </row>
    <row r="10" spans="1:24" ht="14.4" x14ac:dyDescent="0.25">
      <c r="A10" s="49"/>
      <c r="B10" s="107"/>
      <c r="C10" s="108"/>
      <c r="D10" s="108"/>
      <c r="E10" s="108"/>
      <c r="F10" s="108"/>
      <c r="G10" s="109"/>
      <c r="H10" s="49"/>
      <c r="I10" s="101"/>
      <c r="J10" s="102"/>
      <c r="K10" s="102"/>
      <c r="L10" s="102"/>
      <c r="M10" s="102"/>
      <c r="N10" s="102"/>
      <c r="O10" s="103"/>
      <c r="P10" s="52"/>
      <c r="Q10" s="101"/>
      <c r="R10" s="102"/>
      <c r="S10" s="102"/>
      <c r="T10" s="102"/>
      <c r="U10" s="103"/>
      <c r="V10" s="49"/>
      <c r="W10" s="49"/>
      <c r="X10" s="49"/>
    </row>
    <row r="11" spans="1:24" ht="14.4" x14ac:dyDescent="0.25">
      <c r="A11" s="49"/>
      <c r="B11" s="107"/>
      <c r="C11" s="108"/>
      <c r="D11" s="108"/>
      <c r="E11" s="108"/>
      <c r="F11" s="108"/>
      <c r="G11" s="109"/>
      <c r="H11" s="49"/>
      <c r="I11" s="101"/>
      <c r="J11" s="102"/>
      <c r="K11" s="102"/>
      <c r="L11" s="102"/>
      <c r="M11" s="102"/>
      <c r="N11" s="102"/>
      <c r="O11" s="103"/>
      <c r="P11" s="52"/>
      <c r="Q11" s="101"/>
      <c r="R11" s="102"/>
      <c r="S11" s="102"/>
      <c r="T11" s="102"/>
      <c r="U11" s="103"/>
      <c r="V11" s="49"/>
      <c r="W11" s="49"/>
      <c r="X11" s="49"/>
    </row>
    <row r="12" spans="1:24" ht="14.4" x14ac:dyDescent="0.25">
      <c r="A12" s="49"/>
      <c r="B12" s="107"/>
      <c r="C12" s="108"/>
      <c r="D12" s="108"/>
      <c r="E12" s="108"/>
      <c r="F12" s="108"/>
      <c r="G12" s="109"/>
      <c r="H12" s="49"/>
      <c r="I12" s="101"/>
      <c r="J12" s="102"/>
      <c r="K12" s="102"/>
      <c r="L12" s="102"/>
      <c r="M12" s="102"/>
      <c r="N12" s="102"/>
      <c r="O12" s="103"/>
      <c r="P12" s="52"/>
      <c r="Q12" s="101"/>
      <c r="R12" s="102"/>
      <c r="S12" s="102"/>
      <c r="T12" s="102"/>
      <c r="U12" s="103"/>
      <c r="V12" s="49"/>
      <c r="W12" s="49"/>
      <c r="X12" s="49"/>
    </row>
    <row r="13" spans="1:24" ht="14.4" x14ac:dyDescent="0.25">
      <c r="A13" s="49"/>
      <c r="B13" s="107"/>
      <c r="C13" s="108"/>
      <c r="D13" s="108"/>
      <c r="E13" s="108"/>
      <c r="F13" s="108"/>
      <c r="G13" s="109"/>
      <c r="H13" s="49"/>
      <c r="I13" s="101"/>
      <c r="J13" s="102"/>
      <c r="K13" s="102"/>
      <c r="L13" s="102"/>
      <c r="M13" s="102"/>
      <c r="N13" s="102"/>
      <c r="O13" s="103"/>
      <c r="P13" s="52"/>
      <c r="Q13" s="101"/>
      <c r="R13" s="102"/>
      <c r="S13" s="102"/>
      <c r="T13" s="102"/>
      <c r="U13" s="103"/>
      <c r="V13" s="49"/>
      <c r="W13" s="49"/>
      <c r="X13" s="49"/>
    </row>
    <row r="14" spans="1:24" ht="14.4" x14ac:dyDescent="0.25">
      <c r="A14" s="49"/>
      <c r="B14" s="107"/>
      <c r="C14" s="108"/>
      <c r="D14" s="108"/>
      <c r="E14" s="108"/>
      <c r="F14" s="108"/>
      <c r="G14" s="109"/>
      <c r="H14" s="49"/>
      <c r="I14" s="101"/>
      <c r="J14" s="102"/>
      <c r="K14" s="102"/>
      <c r="L14" s="102"/>
      <c r="M14" s="102"/>
      <c r="N14" s="102"/>
      <c r="O14" s="103"/>
      <c r="P14" s="52"/>
      <c r="Q14" s="101"/>
      <c r="R14" s="102"/>
      <c r="S14" s="102"/>
      <c r="T14" s="102"/>
      <c r="U14" s="103"/>
      <c r="V14" s="49"/>
      <c r="W14" s="49"/>
      <c r="X14" s="49"/>
    </row>
    <row r="15" spans="1:24" ht="14.4" x14ac:dyDescent="0.25">
      <c r="A15" s="49"/>
      <c r="B15" s="107"/>
      <c r="C15" s="108"/>
      <c r="D15" s="108"/>
      <c r="E15" s="108"/>
      <c r="F15" s="108"/>
      <c r="G15" s="109"/>
      <c r="H15" s="49"/>
      <c r="I15" s="101"/>
      <c r="J15" s="102"/>
      <c r="K15" s="102"/>
      <c r="L15" s="102"/>
      <c r="M15" s="102"/>
      <c r="N15" s="102"/>
      <c r="O15" s="103"/>
      <c r="P15" s="52"/>
      <c r="Q15" s="101"/>
      <c r="R15" s="102"/>
      <c r="S15" s="102"/>
      <c r="T15" s="102"/>
      <c r="U15" s="103"/>
      <c r="V15" s="49"/>
      <c r="W15" s="49"/>
      <c r="X15" s="49"/>
    </row>
    <row r="16" spans="1:24" ht="15" thickBot="1" x14ac:dyDescent="0.3">
      <c r="A16" s="49"/>
      <c r="B16" s="110"/>
      <c r="C16" s="111"/>
      <c r="D16" s="111"/>
      <c r="E16" s="111"/>
      <c r="F16" s="111"/>
      <c r="G16" s="112"/>
      <c r="H16" s="49"/>
      <c r="I16" s="104"/>
      <c r="J16" s="105"/>
      <c r="K16" s="105"/>
      <c r="L16" s="105"/>
      <c r="M16" s="105"/>
      <c r="N16" s="105"/>
      <c r="O16" s="106"/>
      <c r="P16" s="52"/>
      <c r="Q16" s="101"/>
      <c r="R16" s="102"/>
      <c r="S16" s="102"/>
      <c r="T16" s="102"/>
      <c r="U16" s="103"/>
      <c r="V16" s="49"/>
      <c r="W16" s="49"/>
      <c r="X16" s="49"/>
    </row>
    <row r="17" spans="1:24" ht="15" thickBot="1" x14ac:dyDescent="0.3">
      <c r="A17" s="49"/>
      <c r="B17" s="49"/>
      <c r="C17" s="49"/>
      <c r="D17" s="49"/>
      <c r="E17" s="49"/>
      <c r="F17" s="49"/>
      <c r="G17" s="49"/>
      <c r="H17" s="49"/>
      <c r="I17" s="49"/>
      <c r="J17" s="49"/>
      <c r="K17" s="49"/>
      <c r="L17" s="49"/>
      <c r="M17" s="49"/>
      <c r="N17" s="49"/>
      <c r="O17" s="51"/>
      <c r="P17" s="49"/>
      <c r="Q17" s="101"/>
      <c r="R17" s="102"/>
      <c r="S17" s="102"/>
      <c r="T17" s="102"/>
      <c r="U17" s="103"/>
      <c r="V17" s="49"/>
      <c r="W17" s="49"/>
      <c r="X17" s="49"/>
    </row>
    <row r="18" spans="1:24" ht="14.4" x14ac:dyDescent="0.25">
      <c r="A18" s="49"/>
      <c r="B18" s="122" t="s">
        <v>45</v>
      </c>
      <c r="C18" s="123"/>
      <c r="D18" s="123"/>
      <c r="E18" s="123"/>
      <c r="F18" s="123"/>
      <c r="G18" s="124"/>
      <c r="H18" s="49"/>
      <c r="I18" s="122" t="s">
        <v>46</v>
      </c>
      <c r="J18" s="123"/>
      <c r="K18" s="123"/>
      <c r="L18" s="123"/>
      <c r="M18" s="123"/>
      <c r="N18" s="123"/>
      <c r="O18" s="124"/>
      <c r="P18" s="49"/>
      <c r="Q18" s="101"/>
      <c r="R18" s="102"/>
      <c r="S18" s="102"/>
      <c r="T18" s="102"/>
      <c r="U18" s="103"/>
      <c r="V18" s="49"/>
      <c r="W18" s="49"/>
      <c r="X18" s="49"/>
    </row>
    <row r="19" spans="1:24" ht="14.4" x14ac:dyDescent="0.25">
      <c r="A19" s="49"/>
      <c r="B19" s="107"/>
      <c r="C19" s="108"/>
      <c r="D19" s="108"/>
      <c r="E19" s="108"/>
      <c r="F19" s="108"/>
      <c r="G19" s="109"/>
      <c r="H19" s="49"/>
      <c r="I19" s="101"/>
      <c r="J19" s="102"/>
      <c r="K19" s="102"/>
      <c r="L19" s="102"/>
      <c r="M19" s="102"/>
      <c r="N19" s="102"/>
      <c r="O19" s="103"/>
      <c r="P19" s="49"/>
      <c r="Q19" s="101"/>
      <c r="R19" s="102"/>
      <c r="S19" s="102"/>
      <c r="T19" s="102"/>
      <c r="U19" s="103"/>
      <c r="V19" s="49"/>
      <c r="W19" s="49"/>
      <c r="X19" s="49"/>
    </row>
    <row r="20" spans="1:24" ht="15" thickBot="1" x14ac:dyDescent="0.3">
      <c r="A20" s="49"/>
      <c r="B20" s="107"/>
      <c r="C20" s="108"/>
      <c r="D20" s="108"/>
      <c r="E20" s="108"/>
      <c r="F20" s="108"/>
      <c r="G20" s="109"/>
      <c r="H20" s="49"/>
      <c r="I20" s="104"/>
      <c r="J20" s="105"/>
      <c r="K20" s="105"/>
      <c r="L20" s="105"/>
      <c r="M20" s="105"/>
      <c r="N20" s="105"/>
      <c r="O20" s="106"/>
      <c r="P20" s="49"/>
      <c r="Q20" s="101"/>
      <c r="R20" s="102"/>
      <c r="S20" s="102"/>
      <c r="T20" s="102"/>
      <c r="U20" s="103"/>
      <c r="V20" s="49"/>
      <c r="W20" s="49"/>
      <c r="X20" s="49"/>
    </row>
    <row r="21" spans="1:24" ht="15" thickBot="1" x14ac:dyDescent="0.3">
      <c r="A21" s="49"/>
      <c r="B21" s="107"/>
      <c r="C21" s="108"/>
      <c r="D21" s="108"/>
      <c r="E21" s="108"/>
      <c r="F21" s="108"/>
      <c r="G21" s="109"/>
      <c r="H21" s="49"/>
      <c r="I21" s="49"/>
      <c r="J21" s="49"/>
      <c r="K21" s="49"/>
      <c r="L21" s="49"/>
      <c r="M21" s="49"/>
      <c r="N21" s="49"/>
      <c r="O21" s="51"/>
      <c r="P21" s="49"/>
      <c r="Q21" s="101"/>
      <c r="R21" s="102"/>
      <c r="S21" s="102"/>
      <c r="T21" s="102"/>
      <c r="U21" s="103"/>
      <c r="V21" s="49"/>
      <c r="W21" s="49"/>
      <c r="X21" s="49"/>
    </row>
    <row r="22" spans="1:24" ht="27.45" customHeight="1" x14ac:dyDescent="0.25">
      <c r="A22" s="49"/>
      <c r="B22" s="107"/>
      <c r="C22" s="108"/>
      <c r="D22" s="108"/>
      <c r="E22" s="108"/>
      <c r="F22" s="108"/>
      <c r="G22" s="109"/>
      <c r="H22" s="49"/>
      <c r="I22" s="98" t="s">
        <v>47</v>
      </c>
      <c r="J22" s="99"/>
      <c r="K22" s="99"/>
      <c r="L22" s="99"/>
      <c r="M22" s="99"/>
      <c r="N22" s="99"/>
      <c r="O22" s="100"/>
      <c r="P22" s="49"/>
      <c r="Q22" s="101"/>
      <c r="R22" s="102"/>
      <c r="S22" s="102"/>
      <c r="T22" s="102"/>
      <c r="U22" s="103"/>
      <c r="V22" s="49"/>
      <c r="W22" s="49"/>
      <c r="X22" s="49"/>
    </row>
    <row r="23" spans="1:24" ht="14.4" x14ac:dyDescent="0.25">
      <c r="A23" s="49"/>
      <c r="B23" s="107"/>
      <c r="C23" s="108"/>
      <c r="D23" s="108"/>
      <c r="E23" s="108"/>
      <c r="F23" s="108"/>
      <c r="G23" s="109"/>
      <c r="H23" s="49"/>
      <c r="I23" s="101"/>
      <c r="J23" s="102"/>
      <c r="K23" s="102"/>
      <c r="L23" s="102"/>
      <c r="M23" s="102"/>
      <c r="N23" s="102"/>
      <c r="O23" s="103"/>
      <c r="P23" s="49"/>
      <c r="Q23" s="101"/>
      <c r="R23" s="102"/>
      <c r="S23" s="102"/>
      <c r="T23" s="102"/>
      <c r="U23" s="103"/>
      <c r="V23" s="49"/>
      <c r="W23" s="49"/>
      <c r="X23" s="49"/>
    </row>
    <row r="24" spans="1:24" ht="14.4" x14ac:dyDescent="0.25">
      <c r="A24" s="49"/>
      <c r="B24" s="107"/>
      <c r="C24" s="108"/>
      <c r="D24" s="108"/>
      <c r="E24" s="108"/>
      <c r="F24" s="108"/>
      <c r="G24" s="109"/>
      <c r="H24" s="49"/>
      <c r="I24" s="101"/>
      <c r="J24" s="102"/>
      <c r="K24" s="102"/>
      <c r="L24" s="102"/>
      <c r="M24" s="102"/>
      <c r="N24" s="102"/>
      <c r="O24" s="103"/>
      <c r="P24" s="49"/>
      <c r="Q24" s="101"/>
      <c r="R24" s="102"/>
      <c r="S24" s="102"/>
      <c r="T24" s="102"/>
      <c r="U24" s="103"/>
      <c r="V24" s="49"/>
      <c r="W24" s="49"/>
      <c r="X24" s="49"/>
    </row>
    <row r="25" spans="1:24" ht="14.4" x14ac:dyDescent="0.25">
      <c r="A25" s="49"/>
      <c r="B25" s="107"/>
      <c r="C25" s="108"/>
      <c r="D25" s="108"/>
      <c r="E25" s="108"/>
      <c r="F25" s="108"/>
      <c r="G25" s="109"/>
      <c r="H25" s="49"/>
      <c r="I25" s="101"/>
      <c r="J25" s="102"/>
      <c r="K25" s="102"/>
      <c r="L25" s="102"/>
      <c r="M25" s="102"/>
      <c r="N25" s="102"/>
      <c r="O25" s="103"/>
      <c r="P25" s="49"/>
      <c r="Q25" s="101"/>
      <c r="R25" s="102"/>
      <c r="S25" s="102"/>
      <c r="T25" s="102"/>
      <c r="U25" s="103"/>
      <c r="V25" s="49"/>
      <c r="W25" s="49"/>
      <c r="X25" s="49"/>
    </row>
    <row r="26" spans="1:24" ht="14.4" x14ac:dyDescent="0.25">
      <c r="A26" s="49"/>
      <c r="B26" s="107"/>
      <c r="C26" s="108"/>
      <c r="D26" s="108"/>
      <c r="E26" s="108"/>
      <c r="F26" s="108"/>
      <c r="G26" s="109"/>
      <c r="H26" s="49"/>
      <c r="I26" s="101"/>
      <c r="J26" s="102"/>
      <c r="K26" s="102"/>
      <c r="L26" s="102"/>
      <c r="M26" s="102"/>
      <c r="N26" s="102"/>
      <c r="O26" s="103"/>
      <c r="P26" s="49"/>
      <c r="Q26" s="101"/>
      <c r="R26" s="102"/>
      <c r="S26" s="102"/>
      <c r="T26" s="102"/>
      <c r="U26" s="103"/>
      <c r="V26" s="49"/>
      <c r="W26" s="49"/>
      <c r="X26" s="49"/>
    </row>
    <row r="27" spans="1:24" ht="15" thickBot="1" x14ac:dyDescent="0.3">
      <c r="A27" s="49"/>
      <c r="B27" s="110"/>
      <c r="C27" s="111"/>
      <c r="D27" s="111"/>
      <c r="E27" s="111"/>
      <c r="F27" s="111"/>
      <c r="G27" s="112"/>
      <c r="H27" s="49"/>
      <c r="I27" s="104"/>
      <c r="J27" s="105"/>
      <c r="K27" s="105"/>
      <c r="L27" s="105"/>
      <c r="M27" s="105"/>
      <c r="N27" s="105"/>
      <c r="O27" s="106"/>
      <c r="P27" s="49"/>
      <c r="Q27" s="104"/>
      <c r="R27" s="105"/>
      <c r="S27" s="105"/>
      <c r="T27" s="105"/>
      <c r="U27" s="106"/>
      <c r="V27" s="49"/>
      <c r="W27" s="49"/>
      <c r="X27" s="49"/>
    </row>
    <row r="28" spans="1:24" ht="14.4" x14ac:dyDescent="0.2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4.4"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4.4"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4.4"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4.4"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4.4"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4.4"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4.4"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4.4"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4.4"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4.4"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4.4"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4.4"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4.4"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4.4"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4.4"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4.4"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4.4"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4.4"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4.4"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4.4"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4.4"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4.4"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4.4"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4.4"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4.4"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4.4"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4.4"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4.4"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4.4"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4.4"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4.4"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4.4"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4.4"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4.4"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4.4"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4.4"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4.4"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4.4"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4.4"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4.4"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4.4"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4.4"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4.4"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4.4"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4.4"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4.4"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4.4"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4.4"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4.4"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4.4"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4.4"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4.4"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4.4"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4.4"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4.4"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4.4"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4.4"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4.4"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4.4"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4.4"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4.4"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4.4"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4.4"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4.4"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4.4"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S30" sqref="S30"/>
    </sheetView>
  </sheetViews>
  <sheetFormatPr defaultColWidth="9.21875" defaultRowHeight="13.2" x14ac:dyDescent="0.25"/>
  <cols>
    <col min="1" max="1" width="3.21875" style="48" customWidth="1"/>
    <col min="2" max="7" width="9.21875" style="48"/>
    <col min="8" max="8" width="2.44140625" style="48" customWidth="1"/>
    <col min="9" max="15" width="9.21875" style="48"/>
    <col min="16" max="16" width="2.33203125" style="48" customWidth="1"/>
    <col min="17" max="16384" width="9.21875" style="48"/>
  </cols>
  <sheetData>
    <row r="1" spans="1:24" ht="30" customHeight="1" x14ac:dyDescent="0.25">
      <c r="B1" s="125" t="s">
        <v>49</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49"/>
      <c r="B5" s="134" t="s">
        <v>36</v>
      </c>
      <c r="C5" s="135"/>
      <c r="D5" s="136"/>
      <c r="E5" s="136"/>
      <c r="F5" s="136"/>
      <c r="G5" s="136"/>
      <c r="H5" s="136"/>
      <c r="I5" s="136"/>
      <c r="J5" s="59" t="s">
        <v>37</v>
      </c>
      <c r="K5" s="136"/>
      <c r="L5" s="136"/>
      <c r="M5" s="136"/>
      <c r="N5" s="136"/>
      <c r="O5" s="136"/>
      <c r="P5" s="50"/>
      <c r="Q5" s="50" t="s">
        <v>38</v>
      </c>
      <c r="R5" s="137"/>
      <c r="S5" s="137"/>
      <c r="T5" s="137"/>
      <c r="U5" s="138"/>
      <c r="V5" s="49"/>
      <c r="W5" s="49"/>
      <c r="X5" s="49"/>
    </row>
    <row r="6" spans="1:24" ht="15" thickBot="1" x14ac:dyDescent="0.3">
      <c r="A6" s="49"/>
      <c r="B6" s="49"/>
      <c r="C6" s="49"/>
      <c r="D6" s="49"/>
      <c r="E6" s="49"/>
      <c r="F6" s="49"/>
      <c r="G6" s="49"/>
      <c r="H6" s="49"/>
      <c r="I6" s="49"/>
      <c r="J6" s="49"/>
      <c r="K6" s="49"/>
      <c r="L6" s="49"/>
      <c r="M6" s="49"/>
      <c r="N6" s="49"/>
      <c r="O6" s="49"/>
      <c r="P6" s="49"/>
      <c r="Q6" s="49"/>
      <c r="R6" s="49"/>
      <c r="S6" s="49"/>
      <c r="T6" s="49"/>
      <c r="U6" s="49"/>
      <c r="V6" s="49"/>
      <c r="W6" s="49"/>
      <c r="X6" s="49"/>
    </row>
    <row r="7" spans="1:24" ht="14.4" x14ac:dyDescent="0.25">
      <c r="A7" s="49"/>
      <c r="B7" s="122" t="s">
        <v>39</v>
      </c>
      <c r="C7" s="123"/>
      <c r="D7" s="123"/>
      <c r="E7" s="123"/>
      <c r="F7" s="123"/>
      <c r="G7" s="124"/>
      <c r="H7" s="49"/>
      <c r="I7" s="122" t="s">
        <v>40</v>
      </c>
      <c r="J7" s="123"/>
      <c r="K7" s="123"/>
      <c r="L7" s="123"/>
      <c r="M7" s="123"/>
      <c r="N7" s="123"/>
      <c r="O7" s="124"/>
      <c r="P7" s="51"/>
      <c r="Q7" s="122" t="s">
        <v>41</v>
      </c>
      <c r="R7" s="123"/>
      <c r="S7" s="123"/>
      <c r="T7" s="123"/>
      <c r="U7" s="124"/>
      <c r="V7" s="49"/>
      <c r="W7" s="49"/>
      <c r="X7" s="49"/>
    </row>
    <row r="8" spans="1:24" ht="14.4" x14ac:dyDescent="0.25">
      <c r="A8" s="49"/>
      <c r="B8" s="107"/>
      <c r="C8" s="108"/>
      <c r="D8" s="108"/>
      <c r="E8" s="108"/>
      <c r="F8" s="108"/>
      <c r="G8" s="109"/>
      <c r="H8" s="49"/>
      <c r="I8" s="113" t="s">
        <v>42</v>
      </c>
      <c r="J8" s="114"/>
      <c r="K8" s="114"/>
      <c r="L8" s="114"/>
      <c r="M8" s="114"/>
      <c r="N8" s="114"/>
      <c r="O8" s="115"/>
      <c r="P8" s="51"/>
      <c r="Q8" s="116" t="s">
        <v>43</v>
      </c>
      <c r="R8" s="117"/>
      <c r="S8" s="117"/>
      <c r="T8" s="117"/>
      <c r="U8" s="118"/>
      <c r="V8" s="49"/>
      <c r="W8" s="49"/>
      <c r="X8" s="49"/>
    </row>
    <row r="9" spans="1:24" ht="30" customHeight="1" x14ac:dyDescent="0.25">
      <c r="A9" s="49"/>
      <c r="B9" s="107"/>
      <c r="C9" s="108"/>
      <c r="D9" s="108"/>
      <c r="E9" s="108"/>
      <c r="F9" s="108"/>
      <c r="G9" s="109"/>
      <c r="H9" s="49"/>
      <c r="I9" s="101"/>
      <c r="J9" s="102"/>
      <c r="K9" s="102"/>
      <c r="L9" s="102"/>
      <c r="M9" s="102"/>
      <c r="N9" s="102"/>
      <c r="O9" s="103"/>
      <c r="P9" s="52"/>
      <c r="Q9" s="119" t="s">
        <v>44</v>
      </c>
      <c r="R9" s="120"/>
      <c r="S9" s="120"/>
      <c r="T9" s="120"/>
      <c r="U9" s="121"/>
      <c r="V9" s="49"/>
      <c r="W9" s="49"/>
      <c r="X9" s="49"/>
    </row>
    <row r="10" spans="1:24" ht="14.4" x14ac:dyDescent="0.25">
      <c r="A10" s="49"/>
      <c r="B10" s="107"/>
      <c r="C10" s="108"/>
      <c r="D10" s="108"/>
      <c r="E10" s="108"/>
      <c r="F10" s="108"/>
      <c r="G10" s="109"/>
      <c r="H10" s="49"/>
      <c r="I10" s="101"/>
      <c r="J10" s="102"/>
      <c r="K10" s="102"/>
      <c r="L10" s="102"/>
      <c r="M10" s="102"/>
      <c r="N10" s="102"/>
      <c r="O10" s="103"/>
      <c r="P10" s="52"/>
      <c r="Q10" s="101"/>
      <c r="R10" s="102"/>
      <c r="S10" s="102"/>
      <c r="T10" s="102"/>
      <c r="U10" s="103"/>
      <c r="V10" s="49"/>
      <c r="W10" s="49"/>
      <c r="X10" s="49"/>
    </row>
    <row r="11" spans="1:24" ht="14.4" x14ac:dyDescent="0.25">
      <c r="A11" s="49"/>
      <c r="B11" s="107"/>
      <c r="C11" s="108"/>
      <c r="D11" s="108"/>
      <c r="E11" s="108"/>
      <c r="F11" s="108"/>
      <c r="G11" s="109"/>
      <c r="H11" s="49"/>
      <c r="I11" s="101"/>
      <c r="J11" s="102"/>
      <c r="K11" s="102"/>
      <c r="L11" s="102"/>
      <c r="M11" s="102"/>
      <c r="N11" s="102"/>
      <c r="O11" s="103"/>
      <c r="P11" s="52"/>
      <c r="Q11" s="101"/>
      <c r="R11" s="102"/>
      <c r="S11" s="102"/>
      <c r="T11" s="102"/>
      <c r="U11" s="103"/>
      <c r="V11" s="49"/>
      <c r="W11" s="49"/>
      <c r="X11" s="49"/>
    </row>
    <row r="12" spans="1:24" ht="14.4" x14ac:dyDescent="0.25">
      <c r="A12" s="49"/>
      <c r="B12" s="107"/>
      <c r="C12" s="108"/>
      <c r="D12" s="108"/>
      <c r="E12" s="108"/>
      <c r="F12" s="108"/>
      <c r="G12" s="109"/>
      <c r="H12" s="49"/>
      <c r="I12" s="101"/>
      <c r="J12" s="102"/>
      <c r="K12" s="102"/>
      <c r="L12" s="102"/>
      <c r="M12" s="102"/>
      <c r="N12" s="102"/>
      <c r="O12" s="103"/>
      <c r="P12" s="52"/>
      <c r="Q12" s="101"/>
      <c r="R12" s="102"/>
      <c r="S12" s="102"/>
      <c r="T12" s="102"/>
      <c r="U12" s="103"/>
      <c r="V12" s="49"/>
      <c r="W12" s="49"/>
      <c r="X12" s="49"/>
    </row>
    <row r="13" spans="1:24" ht="14.4" x14ac:dyDescent="0.25">
      <c r="A13" s="49"/>
      <c r="B13" s="107"/>
      <c r="C13" s="108"/>
      <c r="D13" s="108"/>
      <c r="E13" s="108"/>
      <c r="F13" s="108"/>
      <c r="G13" s="109"/>
      <c r="H13" s="49"/>
      <c r="I13" s="101"/>
      <c r="J13" s="102"/>
      <c r="K13" s="102"/>
      <c r="L13" s="102"/>
      <c r="M13" s="102"/>
      <c r="N13" s="102"/>
      <c r="O13" s="103"/>
      <c r="P13" s="52"/>
      <c r="Q13" s="101"/>
      <c r="R13" s="102"/>
      <c r="S13" s="102"/>
      <c r="T13" s="102"/>
      <c r="U13" s="103"/>
      <c r="V13" s="49"/>
      <c r="W13" s="49"/>
      <c r="X13" s="49"/>
    </row>
    <row r="14" spans="1:24" ht="14.4" x14ac:dyDescent="0.25">
      <c r="A14" s="49"/>
      <c r="B14" s="107"/>
      <c r="C14" s="108"/>
      <c r="D14" s="108"/>
      <c r="E14" s="108"/>
      <c r="F14" s="108"/>
      <c r="G14" s="109"/>
      <c r="H14" s="49"/>
      <c r="I14" s="101"/>
      <c r="J14" s="102"/>
      <c r="K14" s="102"/>
      <c r="L14" s="102"/>
      <c r="M14" s="102"/>
      <c r="N14" s="102"/>
      <c r="O14" s="103"/>
      <c r="P14" s="52"/>
      <c r="Q14" s="101"/>
      <c r="R14" s="102"/>
      <c r="S14" s="102"/>
      <c r="T14" s="102"/>
      <c r="U14" s="103"/>
      <c r="V14" s="49"/>
      <c r="W14" s="49"/>
      <c r="X14" s="49"/>
    </row>
    <row r="15" spans="1:24" ht="14.4" x14ac:dyDescent="0.25">
      <c r="A15" s="49"/>
      <c r="B15" s="107"/>
      <c r="C15" s="108"/>
      <c r="D15" s="108"/>
      <c r="E15" s="108"/>
      <c r="F15" s="108"/>
      <c r="G15" s="109"/>
      <c r="H15" s="49"/>
      <c r="I15" s="101"/>
      <c r="J15" s="102"/>
      <c r="K15" s="102"/>
      <c r="L15" s="102"/>
      <c r="M15" s="102"/>
      <c r="N15" s="102"/>
      <c r="O15" s="103"/>
      <c r="P15" s="52"/>
      <c r="Q15" s="101"/>
      <c r="R15" s="102"/>
      <c r="S15" s="102"/>
      <c r="T15" s="102"/>
      <c r="U15" s="103"/>
      <c r="V15" s="49"/>
      <c r="W15" s="49"/>
      <c r="X15" s="49"/>
    </row>
    <row r="16" spans="1:24" ht="15" thickBot="1" x14ac:dyDescent="0.3">
      <c r="A16" s="49"/>
      <c r="B16" s="110"/>
      <c r="C16" s="111"/>
      <c r="D16" s="111"/>
      <c r="E16" s="111"/>
      <c r="F16" s="111"/>
      <c r="G16" s="112"/>
      <c r="H16" s="49"/>
      <c r="I16" s="104"/>
      <c r="J16" s="105"/>
      <c r="K16" s="105"/>
      <c r="L16" s="105"/>
      <c r="M16" s="105"/>
      <c r="N16" s="105"/>
      <c r="O16" s="106"/>
      <c r="P16" s="52"/>
      <c r="Q16" s="101"/>
      <c r="R16" s="102"/>
      <c r="S16" s="102"/>
      <c r="T16" s="102"/>
      <c r="U16" s="103"/>
      <c r="V16" s="49"/>
      <c r="W16" s="49"/>
      <c r="X16" s="49"/>
    </row>
    <row r="17" spans="1:24" ht="15" thickBot="1" x14ac:dyDescent="0.3">
      <c r="A17" s="49"/>
      <c r="B17" s="49"/>
      <c r="C17" s="49"/>
      <c r="D17" s="49"/>
      <c r="E17" s="49"/>
      <c r="F17" s="49"/>
      <c r="G17" s="49"/>
      <c r="H17" s="49"/>
      <c r="I17" s="49"/>
      <c r="J17" s="49"/>
      <c r="K17" s="49"/>
      <c r="L17" s="49"/>
      <c r="M17" s="49"/>
      <c r="N17" s="49"/>
      <c r="O17" s="51"/>
      <c r="P17" s="49"/>
      <c r="Q17" s="101"/>
      <c r="R17" s="102"/>
      <c r="S17" s="102"/>
      <c r="T17" s="102"/>
      <c r="U17" s="103"/>
      <c r="V17" s="49"/>
      <c r="W17" s="49"/>
      <c r="X17" s="49"/>
    </row>
    <row r="18" spans="1:24" ht="14.4" x14ac:dyDescent="0.25">
      <c r="A18" s="49"/>
      <c r="B18" s="122" t="s">
        <v>45</v>
      </c>
      <c r="C18" s="123"/>
      <c r="D18" s="123"/>
      <c r="E18" s="123"/>
      <c r="F18" s="123"/>
      <c r="G18" s="124"/>
      <c r="H18" s="49"/>
      <c r="I18" s="122" t="s">
        <v>46</v>
      </c>
      <c r="J18" s="123"/>
      <c r="K18" s="123"/>
      <c r="L18" s="123"/>
      <c r="M18" s="123"/>
      <c r="N18" s="123"/>
      <c r="O18" s="124"/>
      <c r="P18" s="49"/>
      <c r="Q18" s="101"/>
      <c r="R18" s="102"/>
      <c r="S18" s="102"/>
      <c r="T18" s="102"/>
      <c r="U18" s="103"/>
      <c r="V18" s="49"/>
      <c r="W18" s="49"/>
      <c r="X18" s="49"/>
    </row>
    <row r="19" spans="1:24" ht="14.4" x14ac:dyDescent="0.25">
      <c r="A19" s="49"/>
      <c r="B19" s="107"/>
      <c r="C19" s="108"/>
      <c r="D19" s="108"/>
      <c r="E19" s="108"/>
      <c r="F19" s="108"/>
      <c r="G19" s="109"/>
      <c r="H19" s="49"/>
      <c r="I19" s="101"/>
      <c r="J19" s="102"/>
      <c r="K19" s="102"/>
      <c r="L19" s="102"/>
      <c r="M19" s="102"/>
      <c r="N19" s="102"/>
      <c r="O19" s="103"/>
      <c r="P19" s="49"/>
      <c r="Q19" s="101"/>
      <c r="R19" s="102"/>
      <c r="S19" s="102"/>
      <c r="T19" s="102"/>
      <c r="U19" s="103"/>
      <c r="V19" s="49"/>
      <c r="W19" s="49"/>
      <c r="X19" s="49"/>
    </row>
    <row r="20" spans="1:24" ht="15" thickBot="1" x14ac:dyDescent="0.3">
      <c r="A20" s="49"/>
      <c r="B20" s="107"/>
      <c r="C20" s="108"/>
      <c r="D20" s="108"/>
      <c r="E20" s="108"/>
      <c r="F20" s="108"/>
      <c r="G20" s="109"/>
      <c r="H20" s="49"/>
      <c r="I20" s="104"/>
      <c r="J20" s="105"/>
      <c r="K20" s="105"/>
      <c r="L20" s="105"/>
      <c r="M20" s="105"/>
      <c r="N20" s="105"/>
      <c r="O20" s="106"/>
      <c r="P20" s="49"/>
      <c r="Q20" s="101"/>
      <c r="R20" s="102"/>
      <c r="S20" s="102"/>
      <c r="T20" s="102"/>
      <c r="U20" s="103"/>
      <c r="V20" s="49"/>
      <c r="W20" s="49"/>
      <c r="X20" s="49"/>
    </row>
    <row r="21" spans="1:24" ht="15" thickBot="1" x14ac:dyDescent="0.3">
      <c r="A21" s="49"/>
      <c r="B21" s="107"/>
      <c r="C21" s="108"/>
      <c r="D21" s="108"/>
      <c r="E21" s="108"/>
      <c r="F21" s="108"/>
      <c r="G21" s="109"/>
      <c r="H21" s="49"/>
      <c r="I21" s="49"/>
      <c r="J21" s="49"/>
      <c r="K21" s="49"/>
      <c r="L21" s="49"/>
      <c r="M21" s="49"/>
      <c r="N21" s="49"/>
      <c r="O21" s="51"/>
      <c r="P21" s="49"/>
      <c r="Q21" s="101"/>
      <c r="R21" s="102"/>
      <c r="S21" s="102"/>
      <c r="T21" s="102"/>
      <c r="U21" s="103"/>
      <c r="V21" s="49"/>
      <c r="W21" s="49"/>
      <c r="X21" s="49"/>
    </row>
    <row r="22" spans="1:24" ht="27.45" customHeight="1" x14ac:dyDescent="0.25">
      <c r="A22" s="49"/>
      <c r="B22" s="107"/>
      <c r="C22" s="108"/>
      <c r="D22" s="108"/>
      <c r="E22" s="108"/>
      <c r="F22" s="108"/>
      <c r="G22" s="109"/>
      <c r="H22" s="49"/>
      <c r="I22" s="98" t="s">
        <v>47</v>
      </c>
      <c r="J22" s="99"/>
      <c r="K22" s="99"/>
      <c r="L22" s="99"/>
      <c r="M22" s="99"/>
      <c r="N22" s="99"/>
      <c r="O22" s="100"/>
      <c r="P22" s="49"/>
      <c r="Q22" s="101"/>
      <c r="R22" s="102"/>
      <c r="S22" s="102"/>
      <c r="T22" s="102"/>
      <c r="U22" s="103"/>
      <c r="V22" s="49"/>
      <c r="W22" s="49"/>
      <c r="X22" s="49"/>
    </row>
    <row r="23" spans="1:24" ht="14.4" x14ac:dyDescent="0.25">
      <c r="A23" s="49"/>
      <c r="B23" s="107"/>
      <c r="C23" s="108"/>
      <c r="D23" s="108"/>
      <c r="E23" s="108"/>
      <c r="F23" s="108"/>
      <c r="G23" s="109"/>
      <c r="H23" s="49"/>
      <c r="I23" s="101"/>
      <c r="J23" s="102"/>
      <c r="K23" s="102"/>
      <c r="L23" s="102"/>
      <c r="M23" s="102"/>
      <c r="N23" s="102"/>
      <c r="O23" s="103"/>
      <c r="P23" s="49"/>
      <c r="Q23" s="101"/>
      <c r="R23" s="102"/>
      <c r="S23" s="102"/>
      <c r="T23" s="102"/>
      <c r="U23" s="103"/>
      <c r="V23" s="49"/>
      <c r="W23" s="49"/>
      <c r="X23" s="49"/>
    </row>
    <row r="24" spans="1:24" ht="14.4" x14ac:dyDescent="0.25">
      <c r="A24" s="49"/>
      <c r="B24" s="107"/>
      <c r="C24" s="108"/>
      <c r="D24" s="108"/>
      <c r="E24" s="108"/>
      <c r="F24" s="108"/>
      <c r="G24" s="109"/>
      <c r="H24" s="49"/>
      <c r="I24" s="101"/>
      <c r="J24" s="102"/>
      <c r="K24" s="102"/>
      <c r="L24" s="102"/>
      <c r="M24" s="102"/>
      <c r="N24" s="102"/>
      <c r="O24" s="103"/>
      <c r="P24" s="49"/>
      <c r="Q24" s="101"/>
      <c r="R24" s="102"/>
      <c r="S24" s="102"/>
      <c r="T24" s="102"/>
      <c r="U24" s="103"/>
      <c r="V24" s="49"/>
      <c r="W24" s="49"/>
      <c r="X24" s="49"/>
    </row>
    <row r="25" spans="1:24" ht="14.4" x14ac:dyDescent="0.25">
      <c r="A25" s="49"/>
      <c r="B25" s="107"/>
      <c r="C25" s="108"/>
      <c r="D25" s="108"/>
      <c r="E25" s="108"/>
      <c r="F25" s="108"/>
      <c r="G25" s="109"/>
      <c r="H25" s="49"/>
      <c r="I25" s="101"/>
      <c r="J25" s="102"/>
      <c r="K25" s="102"/>
      <c r="L25" s="102"/>
      <c r="M25" s="102"/>
      <c r="N25" s="102"/>
      <c r="O25" s="103"/>
      <c r="P25" s="49"/>
      <c r="Q25" s="101"/>
      <c r="R25" s="102"/>
      <c r="S25" s="102"/>
      <c r="T25" s="102"/>
      <c r="U25" s="103"/>
      <c r="V25" s="49"/>
      <c r="W25" s="49"/>
      <c r="X25" s="49"/>
    </row>
    <row r="26" spans="1:24" ht="14.4" x14ac:dyDescent="0.25">
      <c r="A26" s="49"/>
      <c r="B26" s="107"/>
      <c r="C26" s="108"/>
      <c r="D26" s="108"/>
      <c r="E26" s="108"/>
      <c r="F26" s="108"/>
      <c r="G26" s="109"/>
      <c r="H26" s="49"/>
      <c r="I26" s="101"/>
      <c r="J26" s="102"/>
      <c r="K26" s="102"/>
      <c r="L26" s="102"/>
      <c r="M26" s="102"/>
      <c r="N26" s="102"/>
      <c r="O26" s="103"/>
      <c r="P26" s="49"/>
      <c r="Q26" s="101"/>
      <c r="R26" s="102"/>
      <c r="S26" s="102"/>
      <c r="T26" s="102"/>
      <c r="U26" s="103"/>
      <c r="V26" s="49"/>
      <c r="W26" s="49"/>
      <c r="X26" s="49"/>
    </row>
    <row r="27" spans="1:24" ht="15" thickBot="1" x14ac:dyDescent="0.3">
      <c r="A27" s="49"/>
      <c r="B27" s="110"/>
      <c r="C27" s="111"/>
      <c r="D27" s="111"/>
      <c r="E27" s="111"/>
      <c r="F27" s="111"/>
      <c r="G27" s="112"/>
      <c r="H27" s="49"/>
      <c r="I27" s="104"/>
      <c r="J27" s="105"/>
      <c r="K27" s="105"/>
      <c r="L27" s="105"/>
      <c r="M27" s="105"/>
      <c r="N27" s="105"/>
      <c r="O27" s="106"/>
      <c r="P27" s="49"/>
      <c r="Q27" s="104"/>
      <c r="R27" s="105"/>
      <c r="S27" s="105"/>
      <c r="T27" s="105"/>
      <c r="U27" s="106"/>
      <c r="V27" s="49"/>
      <c r="W27" s="49"/>
      <c r="X27" s="49"/>
    </row>
    <row r="28" spans="1:24" ht="14.4" x14ac:dyDescent="0.2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4.4"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4.4"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4.4"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4.4"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4.4"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4.4"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4.4"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4.4"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4.4"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4.4"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4.4"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4.4"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4.4"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4.4"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4.4"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4.4"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4.4"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4.4"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4.4"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4.4"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4.4"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4.4"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4.4"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4.4"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4.4"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4.4"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4.4"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4.4"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4.4"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4.4"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4.4"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4.4"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4.4"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4.4"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4.4"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4.4"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4.4"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4.4"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4.4"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4.4"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4.4"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4.4"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4.4"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4.4"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4.4"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4.4"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4.4"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4.4"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4.4"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4.4"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4.4"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4.4"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4.4"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4.4"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4.4"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4.4"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4.4"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4.4"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4.4"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4.4"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4.4"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4.4"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4.4"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4.4"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4.4"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Y19" sqref="Y19"/>
    </sheetView>
  </sheetViews>
  <sheetFormatPr defaultColWidth="9.21875" defaultRowHeight="13.2" x14ac:dyDescent="0.25"/>
  <cols>
    <col min="1" max="1" width="3.21875" style="48" customWidth="1"/>
    <col min="2" max="7" width="9.21875" style="48"/>
    <col min="8" max="8" width="2.44140625" style="48" customWidth="1"/>
    <col min="9" max="15" width="9.21875" style="48"/>
    <col min="16" max="16" width="2.33203125" style="48" customWidth="1"/>
    <col min="17" max="16384" width="9.21875" style="48"/>
  </cols>
  <sheetData>
    <row r="1" spans="1:24" ht="30" customHeight="1" x14ac:dyDescent="0.25">
      <c r="B1" s="125" t="s">
        <v>50</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49"/>
      <c r="B5" s="134" t="s">
        <v>36</v>
      </c>
      <c r="C5" s="135"/>
      <c r="D5" s="136"/>
      <c r="E5" s="136"/>
      <c r="F5" s="136"/>
      <c r="G5" s="136"/>
      <c r="H5" s="136"/>
      <c r="I5" s="136"/>
      <c r="J5" s="59" t="s">
        <v>37</v>
      </c>
      <c r="K5" s="136"/>
      <c r="L5" s="136"/>
      <c r="M5" s="136"/>
      <c r="N5" s="136"/>
      <c r="O5" s="136"/>
      <c r="P5" s="50"/>
      <c r="Q5" s="50" t="s">
        <v>38</v>
      </c>
      <c r="R5" s="137"/>
      <c r="S5" s="137"/>
      <c r="T5" s="137"/>
      <c r="U5" s="138"/>
      <c r="V5" s="49"/>
      <c r="W5" s="49"/>
      <c r="X5" s="49"/>
    </row>
    <row r="6" spans="1:24" ht="15" thickBot="1" x14ac:dyDescent="0.3">
      <c r="A6" s="49"/>
      <c r="B6" s="49"/>
      <c r="C6" s="49"/>
      <c r="D6" s="49"/>
      <c r="E6" s="49"/>
      <c r="F6" s="49"/>
      <c r="G6" s="49"/>
      <c r="H6" s="49"/>
      <c r="I6" s="49"/>
      <c r="J6" s="49"/>
      <c r="K6" s="49"/>
      <c r="L6" s="49"/>
      <c r="M6" s="49"/>
      <c r="N6" s="49"/>
      <c r="O6" s="49"/>
      <c r="P6" s="49"/>
      <c r="Q6" s="49"/>
      <c r="R6" s="49"/>
      <c r="S6" s="49"/>
      <c r="T6" s="49"/>
      <c r="U6" s="49"/>
      <c r="V6" s="49"/>
      <c r="W6" s="49"/>
      <c r="X6" s="49"/>
    </row>
    <row r="7" spans="1:24" ht="14.4" x14ac:dyDescent="0.25">
      <c r="A7" s="49"/>
      <c r="B7" s="122" t="s">
        <v>39</v>
      </c>
      <c r="C7" s="123"/>
      <c r="D7" s="123"/>
      <c r="E7" s="123"/>
      <c r="F7" s="123"/>
      <c r="G7" s="124"/>
      <c r="H7" s="49"/>
      <c r="I7" s="122" t="s">
        <v>40</v>
      </c>
      <c r="J7" s="123"/>
      <c r="K7" s="123"/>
      <c r="L7" s="123"/>
      <c r="M7" s="123"/>
      <c r="N7" s="123"/>
      <c r="O7" s="124"/>
      <c r="P7" s="51"/>
      <c r="Q7" s="122" t="s">
        <v>41</v>
      </c>
      <c r="R7" s="123"/>
      <c r="S7" s="123"/>
      <c r="T7" s="123"/>
      <c r="U7" s="124"/>
      <c r="V7" s="49"/>
      <c r="W7" s="49"/>
      <c r="X7" s="49"/>
    </row>
    <row r="8" spans="1:24" ht="14.4" x14ac:dyDescent="0.25">
      <c r="A8" s="49"/>
      <c r="B8" s="107"/>
      <c r="C8" s="108"/>
      <c r="D8" s="108"/>
      <c r="E8" s="108"/>
      <c r="F8" s="108"/>
      <c r="G8" s="109"/>
      <c r="H8" s="49"/>
      <c r="I8" s="113" t="s">
        <v>42</v>
      </c>
      <c r="J8" s="114"/>
      <c r="K8" s="114"/>
      <c r="L8" s="114"/>
      <c r="M8" s="114"/>
      <c r="N8" s="114"/>
      <c r="O8" s="115"/>
      <c r="P8" s="51"/>
      <c r="Q8" s="116" t="s">
        <v>43</v>
      </c>
      <c r="R8" s="117"/>
      <c r="S8" s="117"/>
      <c r="T8" s="117"/>
      <c r="U8" s="118"/>
      <c r="V8" s="49"/>
      <c r="W8" s="49"/>
      <c r="X8" s="49"/>
    </row>
    <row r="9" spans="1:24" ht="31.5" customHeight="1" x14ac:dyDescent="0.25">
      <c r="A9" s="49"/>
      <c r="B9" s="107"/>
      <c r="C9" s="108"/>
      <c r="D9" s="108"/>
      <c r="E9" s="108"/>
      <c r="F9" s="108"/>
      <c r="G9" s="109"/>
      <c r="H9" s="49"/>
      <c r="I9" s="101"/>
      <c r="J9" s="102"/>
      <c r="K9" s="102"/>
      <c r="L9" s="102"/>
      <c r="M9" s="102"/>
      <c r="N9" s="102"/>
      <c r="O9" s="103"/>
      <c r="P9" s="52"/>
      <c r="Q9" s="119" t="s">
        <v>44</v>
      </c>
      <c r="R9" s="120"/>
      <c r="S9" s="120"/>
      <c r="T9" s="120"/>
      <c r="U9" s="121"/>
      <c r="V9" s="49"/>
      <c r="W9" s="49"/>
      <c r="X9" s="49"/>
    </row>
    <row r="10" spans="1:24" ht="14.4" x14ac:dyDescent="0.25">
      <c r="A10" s="49"/>
      <c r="B10" s="107"/>
      <c r="C10" s="108"/>
      <c r="D10" s="108"/>
      <c r="E10" s="108"/>
      <c r="F10" s="108"/>
      <c r="G10" s="109"/>
      <c r="H10" s="49"/>
      <c r="I10" s="101"/>
      <c r="J10" s="102"/>
      <c r="K10" s="102"/>
      <c r="L10" s="102"/>
      <c r="M10" s="102"/>
      <c r="N10" s="102"/>
      <c r="O10" s="103"/>
      <c r="P10" s="52"/>
      <c r="Q10" s="101"/>
      <c r="R10" s="102"/>
      <c r="S10" s="102"/>
      <c r="T10" s="102"/>
      <c r="U10" s="103"/>
      <c r="V10" s="49"/>
      <c r="W10" s="49"/>
      <c r="X10" s="49"/>
    </row>
    <row r="11" spans="1:24" ht="14.4" x14ac:dyDescent="0.25">
      <c r="A11" s="49"/>
      <c r="B11" s="107"/>
      <c r="C11" s="108"/>
      <c r="D11" s="108"/>
      <c r="E11" s="108"/>
      <c r="F11" s="108"/>
      <c r="G11" s="109"/>
      <c r="H11" s="49"/>
      <c r="I11" s="101"/>
      <c r="J11" s="102"/>
      <c r="K11" s="102"/>
      <c r="L11" s="102"/>
      <c r="M11" s="102"/>
      <c r="N11" s="102"/>
      <c r="O11" s="103"/>
      <c r="P11" s="52"/>
      <c r="Q11" s="101"/>
      <c r="R11" s="102"/>
      <c r="S11" s="102"/>
      <c r="T11" s="102"/>
      <c r="U11" s="103"/>
      <c r="V11" s="49"/>
      <c r="W11" s="49"/>
      <c r="X11" s="49"/>
    </row>
    <row r="12" spans="1:24" ht="14.4" x14ac:dyDescent="0.25">
      <c r="A12" s="49"/>
      <c r="B12" s="107"/>
      <c r="C12" s="108"/>
      <c r="D12" s="108"/>
      <c r="E12" s="108"/>
      <c r="F12" s="108"/>
      <c r="G12" s="109"/>
      <c r="H12" s="49"/>
      <c r="I12" s="101"/>
      <c r="J12" s="102"/>
      <c r="K12" s="102"/>
      <c r="L12" s="102"/>
      <c r="M12" s="102"/>
      <c r="N12" s="102"/>
      <c r="O12" s="103"/>
      <c r="P12" s="52"/>
      <c r="Q12" s="101"/>
      <c r="R12" s="102"/>
      <c r="S12" s="102"/>
      <c r="T12" s="102"/>
      <c r="U12" s="103"/>
      <c r="V12" s="49"/>
      <c r="W12" s="49"/>
      <c r="X12" s="49"/>
    </row>
    <row r="13" spans="1:24" ht="14.4" x14ac:dyDescent="0.25">
      <c r="A13" s="49"/>
      <c r="B13" s="107"/>
      <c r="C13" s="108"/>
      <c r="D13" s="108"/>
      <c r="E13" s="108"/>
      <c r="F13" s="108"/>
      <c r="G13" s="109"/>
      <c r="H13" s="49"/>
      <c r="I13" s="101"/>
      <c r="J13" s="102"/>
      <c r="K13" s="102"/>
      <c r="L13" s="102"/>
      <c r="M13" s="102"/>
      <c r="N13" s="102"/>
      <c r="O13" s="103"/>
      <c r="P13" s="52"/>
      <c r="Q13" s="101"/>
      <c r="R13" s="102"/>
      <c r="S13" s="102"/>
      <c r="T13" s="102"/>
      <c r="U13" s="103"/>
      <c r="V13" s="49"/>
      <c r="W13" s="49"/>
      <c r="X13" s="49"/>
    </row>
    <row r="14" spans="1:24" ht="14.4" x14ac:dyDescent="0.25">
      <c r="A14" s="49"/>
      <c r="B14" s="107"/>
      <c r="C14" s="108"/>
      <c r="D14" s="108"/>
      <c r="E14" s="108"/>
      <c r="F14" s="108"/>
      <c r="G14" s="109"/>
      <c r="H14" s="49"/>
      <c r="I14" s="101"/>
      <c r="J14" s="102"/>
      <c r="K14" s="102"/>
      <c r="L14" s="102"/>
      <c r="M14" s="102"/>
      <c r="N14" s="102"/>
      <c r="O14" s="103"/>
      <c r="P14" s="52"/>
      <c r="Q14" s="101"/>
      <c r="R14" s="102"/>
      <c r="S14" s="102"/>
      <c r="T14" s="102"/>
      <c r="U14" s="103"/>
      <c r="V14" s="49"/>
      <c r="W14" s="49"/>
      <c r="X14" s="49"/>
    </row>
    <row r="15" spans="1:24" ht="14.4" x14ac:dyDescent="0.25">
      <c r="A15" s="49"/>
      <c r="B15" s="107"/>
      <c r="C15" s="108"/>
      <c r="D15" s="108"/>
      <c r="E15" s="108"/>
      <c r="F15" s="108"/>
      <c r="G15" s="109"/>
      <c r="H15" s="49"/>
      <c r="I15" s="101"/>
      <c r="J15" s="102"/>
      <c r="K15" s="102"/>
      <c r="L15" s="102"/>
      <c r="M15" s="102"/>
      <c r="N15" s="102"/>
      <c r="O15" s="103"/>
      <c r="P15" s="52"/>
      <c r="Q15" s="101"/>
      <c r="R15" s="102"/>
      <c r="S15" s="102"/>
      <c r="T15" s="102"/>
      <c r="U15" s="103"/>
      <c r="V15" s="49"/>
      <c r="W15" s="49"/>
      <c r="X15" s="49"/>
    </row>
    <row r="16" spans="1:24" ht="15" thickBot="1" x14ac:dyDescent="0.3">
      <c r="A16" s="49"/>
      <c r="B16" s="110"/>
      <c r="C16" s="111"/>
      <c r="D16" s="111"/>
      <c r="E16" s="111"/>
      <c r="F16" s="111"/>
      <c r="G16" s="112"/>
      <c r="H16" s="49"/>
      <c r="I16" s="104"/>
      <c r="J16" s="105"/>
      <c r="K16" s="105"/>
      <c r="L16" s="105"/>
      <c r="M16" s="105"/>
      <c r="N16" s="105"/>
      <c r="O16" s="106"/>
      <c r="P16" s="52"/>
      <c r="Q16" s="101"/>
      <c r="R16" s="102"/>
      <c r="S16" s="102"/>
      <c r="T16" s="102"/>
      <c r="U16" s="103"/>
      <c r="V16" s="49"/>
      <c r="W16" s="49"/>
      <c r="X16" s="49"/>
    </row>
    <row r="17" spans="1:24" ht="15" thickBot="1" x14ac:dyDescent="0.3">
      <c r="A17" s="49"/>
      <c r="B17" s="49"/>
      <c r="C17" s="49"/>
      <c r="D17" s="49"/>
      <c r="E17" s="49"/>
      <c r="F17" s="49"/>
      <c r="G17" s="49"/>
      <c r="H17" s="49"/>
      <c r="I17" s="49"/>
      <c r="J17" s="49"/>
      <c r="K17" s="49"/>
      <c r="L17" s="49"/>
      <c r="M17" s="49"/>
      <c r="N17" s="49"/>
      <c r="O17" s="51"/>
      <c r="P17" s="49"/>
      <c r="Q17" s="101"/>
      <c r="R17" s="102"/>
      <c r="S17" s="102"/>
      <c r="T17" s="102"/>
      <c r="U17" s="103"/>
      <c r="V17" s="49"/>
      <c r="W17" s="49"/>
      <c r="X17" s="49"/>
    </row>
    <row r="18" spans="1:24" ht="14.4" x14ac:dyDescent="0.25">
      <c r="A18" s="49"/>
      <c r="B18" s="122" t="s">
        <v>45</v>
      </c>
      <c r="C18" s="123"/>
      <c r="D18" s="123"/>
      <c r="E18" s="123"/>
      <c r="F18" s="123"/>
      <c r="G18" s="124"/>
      <c r="H18" s="49"/>
      <c r="I18" s="122" t="s">
        <v>46</v>
      </c>
      <c r="J18" s="123"/>
      <c r="K18" s="123"/>
      <c r="L18" s="123"/>
      <c r="M18" s="123"/>
      <c r="N18" s="123"/>
      <c r="O18" s="124"/>
      <c r="P18" s="49"/>
      <c r="Q18" s="101"/>
      <c r="R18" s="102"/>
      <c r="S18" s="102"/>
      <c r="T18" s="102"/>
      <c r="U18" s="103"/>
      <c r="V18" s="49"/>
      <c r="W18" s="49"/>
      <c r="X18" s="49"/>
    </row>
    <row r="19" spans="1:24" ht="14.4" x14ac:dyDescent="0.25">
      <c r="A19" s="49"/>
      <c r="B19" s="107"/>
      <c r="C19" s="108"/>
      <c r="D19" s="108"/>
      <c r="E19" s="108"/>
      <c r="F19" s="108"/>
      <c r="G19" s="109"/>
      <c r="H19" s="49"/>
      <c r="I19" s="101"/>
      <c r="J19" s="102"/>
      <c r="K19" s="102"/>
      <c r="L19" s="102"/>
      <c r="M19" s="102"/>
      <c r="N19" s="102"/>
      <c r="O19" s="103"/>
      <c r="P19" s="49"/>
      <c r="Q19" s="101"/>
      <c r="R19" s="102"/>
      <c r="S19" s="102"/>
      <c r="T19" s="102"/>
      <c r="U19" s="103"/>
      <c r="V19" s="49"/>
      <c r="W19" s="49"/>
      <c r="X19" s="49"/>
    </row>
    <row r="20" spans="1:24" ht="15" thickBot="1" x14ac:dyDescent="0.3">
      <c r="A20" s="49"/>
      <c r="B20" s="107"/>
      <c r="C20" s="108"/>
      <c r="D20" s="108"/>
      <c r="E20" s="108"/>
      <c r="F20" s="108"/>
      <c r="G20" s="109"/>
      <c r="H20" s="49"/>
      <c r="I20" s="104"/>
      <c r="J20" s="105"/>
      <c r="K20" s="105"/>
      <c r="L20" s="105"/>
      <c r="M20" s="105"/>
      <c r="N20" s="105"/>
      <c r="O20" s="106"/>
      <c r="P20" s="49"/>
      <c r="Q20" s="101"/>
      <c r="R20" s="102"/>
      <c r="S20" s="102"/>
      <c r="T20" s="102"/>
      <c r="U20" s="103"/>
      <c r="V20" s="49"/>
      <c r="W20" s="49"/>
      <c r="X20" s="49"/>
    </row>
    <row r="21" spans="1:24" ht="15" thickBot="1" x14ac:dyDescent="0.3">
      <c r="A21" s="49"/>
      <c r="B21" s="107"/>
      <c r="C21" s="108"/>
      <c r="D21" s="108"/>
      <c r="E21" s="108"/>
      <c r="F21" s="108"/>
      <c r="G21" s="109"/>
      <c r="H21" s="49"/>
      <c r="I21" s="49"/>
      <c r="J21" s="49"/>
      <c r="K21" s="49"/>
      <c r="L21" s="49"/>
      <c r="M21" s="49"/>
      <c r="N21" s="49"/>
      <c r="O21" s="51"/>
      <c r="P21" s="49"/>
      <c r="Q21" s="101"/>
      <c r="R21" s="102"/>
      <c r="S21" s="102"/>
      <c r="T21" s="102"/>
      <c r="U21" s="103"/>
      <c r="V21" s="49"/>
      <c r="W21" s="49"/>
      <c r="X21" s="49"/>
    </row>
    <row r="22" spans="1:24" ht="27.45" customHeight="1" x14ac:dyDescent="0.25">
      <c r="A22" s="49"/>
      <c r="B22" s="107"/>
      <c r="C22" s="108"/>
      <c r="D22" s="108"/>
      <c r="E22" s="108"/>
      <c r="F22" s="108"/>
      <c r="G22" s="109"/>
      <c r="H22" s="49"/>
      <c r="I22" s="98" t="s">
        <v>47</v>
      </c>
      <c r="J22" s="99"/>
      <c r="K22" s="99"/>
      <c r="L22" s="99"/>
      <c r="M22" s="99"/>
      <c r="N22" s="99"/>
      <c r="O22" s="100"/>
      <c r="P22" s="49"/>
      <c r="Q22" s="101"/>
      <c r="R22" s="102"/>
      <c r="S22" s="102"/>
      <c r="T22" s="102"/>
      <c r="U22" s="103"/>
      <c r="V22" s="49"/>
      <c r="W22" s="49"/>
      <c r="X22" s="49"/>
    </row>
    <row r="23" spans="1:24" ht="14.4" x14ac:dyDescent="0.25">
      <c r="A23" s="49"/>
      <c r="B23" s="107"/>
      <c r="C23" s="108"/>
      <c r="D23" s="108"/>
      <c r="E23" s="108"/>
      <c r="F23" s="108"/>
      <c r="G23" s="109"/>
      <c r="H23" s="49"/>
      <c r="I23" s="101"/>
      <c r="J23" s="102"/>
      <c r="K23" s="102"/>
      <c r="L23" s="102"/>
      <c r="M23" s="102"/>
      <c r="N23" s="102"/>
      <c r="O23" s="103"/>
      <c r="P23" s="49"/>
      <c r="Q23" s="101"/>
      <c r="R23" s="102"/>
      <c r="S23" s="102"/>
      <c r="T23" s="102"/>
      <c r="U23" s="103"/>
      <c r="V23" s="49"/>
      <c r="W23" s="49"/>
      <c r="X23" s="49"/>
    </row>
    <row r="24" spans="1:24" ht="14.4" x14ac:dyDescent="0.25">
      <c r="A24" s="49"/>
      <c r="B24" s="107"/>
      <c r="C24" s="108"/>
      <c r="D24" s="108"/>
      <c r="E24" s="108"/>
      <c r="F24" s="108"/>
      <c r="G24" s="109"/>
      <c r="H24" s="49"/>
      <c r="I24" s="101"/>
      <c r="J24" s="102"/>
      <c r="K24" s="102"/>
      <c r="L24" s="102"/>
      <c r="M24" s="102"/>
      <c r="N24" s="102"/>
      <c r="O24" s="103"/>
      <c r="P24" s="49"/>
      <c r="Q24" s="101"/>
      <c r="R24" s="102"/>
      <c r="S24" s="102"/>
      <c r="T24" s="102"/>
      <c r="U24" s="103"/>
      <c r="V24" s="49"/>
      <c r="W24" s="49"/>
      <c r="X24" s="49"/>
    </row>
    <row r="25" spans="1:24" ht="14.4" x14ac:dyDescent="0.25">
      <c r="A25" s="49"/>
      <c r="B25" s="107"/>
      <c r="C25" s="108"/>
      <c r="D25" s="108"/>
      <c r="E25" s="108"/>
      <c r="F25" s="108"/>
      <c r="G25" s="109"/>
      <c r="H25" s="49"/>
      <c r="I25" s="101"/>
      <c r="J25" s="102"/>
      <c r="K25" s="102"/>
      <c r="L25" s="102"/>
      <c r="M25" s="102"/>
      <c r="N25" s="102"/>
      <c r="O25" s="103"/>
      <c r="P25" s="49"/>
      <c r="Q25" s="101"/>
      <c r="R25" s="102"/>
      <c r="S25" s="102"/>
      <c r="T25" s="102"/>
      <c r="U25" s="103"/>
      <c r="V25" s="49"/>
      <c r="W25" s="49"/>
      <c r="X25" s="49"/>
    </row>
    <row r="26" spans="1:24" ht="14.4" x14ac:dyDescent="0.25">
      <c r="A26" s="49"/>
      <c r="B26" s="107"/>
      <c r="C26" s="108"/>
      <c r="D26" s="108"/>
      <c r="E26" s="108"/>
      <c r="F26" s="108"/>
      <c r="G26" s="109"/>
      <c r="H26" s="49"/>
      <c r="I26" s="101"/>
      <c r="J26" s="102"/>
      <c r="K26" s="102"/>
      <c r="L26" s="102"/>
      <c r="M26" s="102"/>
      <c r="N26" s="102"/>
      <c r="O26" s="103"/>
      <c r="P26" s="49"/>
      <c r="Q26" s="101"/>
      <c r="R26" s="102"/>
      <c r="S26" s="102"/>
      <c r="T26" s="102"/>
      <c r="U26" s="103"/>
      <c r="V26" s="49"/>
      <c r="W26" s="49"/>
      <c r="X26" s="49"/>
    </row>
    <row r="27" spans="1:24" ht="15" thickBot="1" x14ac:dyDescent="0.3">
      <c r="A27" s="49"/>
      <c r="B27" s="110"/>
      <c r="C27" s="111"/>
      <c r="D27" s="111"/>
      <c r="E27" s="111"/>
      <c r="F27" s="111"/>
      <c r="G27" s="112"/>
      <c r="H27" s="49"/>
      <c r="I27" s="104"/>
      <c r="J27" s="105"/>
      <c r="K27" s="105"/>
      <c r="L27" s="105"/>
      <c r="M27" s="105"/>
      <c r="N27" s="105"/>
      <c r="O27" s="106"/>
      <c r="P27" s="49"/>
      <c r="Q27" s="104"/>
      <c r="R27" s="105"/>
      <c r="S27" s="105"/>
      <c r="T27" s="105"/>
      <c r="U27" s="106"/>
      <c r="V27" s="49"/>
      <c r="W27" s="49"/>
      <c r="X27" s="49"/>
    </row>
    <row r="28" spans="1:24" ht="14.4" x14ac:dyDescent="0.2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4.4"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4.4"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4.4"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4.4"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4.4"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4.4"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4.4"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4.4"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4.4"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4.4"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4.4"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4.4"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4.4"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4.4"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4.4"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4.4"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4.4"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4.4"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4.4"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4.4"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4.4"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4.4"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4.4"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4.4"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4.4"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4.4"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4.4"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4.4"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4.4"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4.4"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4.4"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4.4"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4.4"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4.4"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4.4"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4.4"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4.4"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4.4"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4.4"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4.4"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4.4"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4.4"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4.4"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4.4"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4.4"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4.4"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4.4"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4.4"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4.4"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4.4"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4.4"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4.4"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4.4"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4.4"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4.4"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4.4"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4.4"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4.4"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4.4"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4.4"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4.4"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4.4"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4.4"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4.4"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4.4"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Sheet2</vt:lpstr>
      <vt:lpstr>Graphs </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2018-09-12T01:06:14Z</cp:lastPrinted>
  <dcterms:created xsi:type="dcterms:W3CDTF">2015-04-21T22:59:07Z</dcterms:created>
  <dcterms:modified xsi:type="dcterms:W3CDTF">2020-07-29T23:28:48Z</dcterms:modified>
</cp:coreProperties>
</file>